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0115" windowHeight="7680" activeTab="5"/>
  </bookViews>
  <sheets>
    <sheet name="Test" sheetId="9" r:id="rId1"/>
    <sheet name="15" sheetId="8" r:id="rId2"/>
    <sheet name="12" sheetId="5" r:id="rId3"/>
    <sheet name="16" sheetId="4" r:id="rId4"/>
    <sheet name="Règles" sheetId="7" r:id="rId5"/>
    <sheet name="Résultats" sheetId="10" r:id="rId6"/>
  </sheets>
  <calcPr calcId="125725"/>
</workbook>
</file>

<file path=xl/calcChain.xml><?xml version="1.0" encoding="utf-8"?>
<calcChain xmlns="http://schemas.openxmlformats.org/spreadsheetml/2006/main">
  <c r="B19" i="10"/>
  <c r="B9" s="1"/>
  <c r="B3" s="1"/>
  <c r="C19"/>
  <c r="C9" s="1"/>
  <c r="C3" s="1"/>
  <c r="D19"/>
  <c r="D9" s="1"/>
  <c r="D3" s="1"/>
  <c r="E19"/>
  <c r="E9" s="1"/>
  <c r="E3" s="1"/>
  <c r="F19"/>
  <c r="F9" s="1"/>
  <c r="F3" s="1"/>
  <c r="G19"/>
  <c r="G9" s="1"/>
  <c r="G3" s="1"/>
  <c r="H19"/>
  <c r="H9" s="1"/>
  <c r="H3" s="1"/>
  <c r="C18" l="1"/>
  <c r="G18"/>
  <c r="H18"/>
  <c r="E18"/>
  <c r="B18"/>
  <c r="D18"/>
  <c r="F18"/>
  <c r="E2"/>
  <c r="F2"/>
  <c r="D2"/>
  <c r="H2"/>
  <c r="C2"/>
  <c r="B2"/>
  <c r="G2"/>
  <c r="O28" i="9"/>
  <c r="N28"/>
  <c r="E28"/>
  <c r="C28"/>
  <c r="B28"/>
  <c r="O27"/>
  <c r="N27"/>
  <c r="E27"/>
  <c r="C27"/>
  <c r="B27"/>
  <c r="O26"/>
  <c r="N26"/>
  <c r="E26"/>
  <c r="C26"/>
  <c r="B26"/>
  <c r="O25"/>
  <c r="N25"/>
  <c r="E25"/>
  <c r="C25"/>
  <c r="B25"/>
  <c r="P21"/>
  <c r="O21"/>
  <c r="N21"/>
  <c r="M21"/>
  <c r="L21"/>
  <c r="K21"/>
  <c r="J21"/>
  <c r="I21"/>
  <c r="H21"/>
  <c r="G21"/>
  <c r="F21"/>
  <c r="E21"/>
  <c r="Q20"/>
  <c r="Q19"/>
  <c r="Q18"/>
  <c r="Q17"/>
  <c r="Q16"/>
  <c r="Q13"/>
  <c r="Q12"/>
  <c r="Q11"/>
  <c r="C21"/>
  <c r="Q10"/>
  <c r="D21"/>
  <c r="B21"/>
  <c r="Q8"/>
  <c r="Q7"/>
  <c r="Q6"/>
  <c r="Q5"/>
  <c r="S4"/>
  <c r="T4" s="1"/>
  <c r="Q4"/>
  <c r="T3"/>
  <c r="Q3"/>
  <c r="S5" l="1"/>
  <c r="S6" s="1"/>
  <c r="S7"/>
  <c r="T6"/>
  <c r="Q9"/>
  <c r="Q4" i="8"/>
  <c r="Q5"/>
  <c r="Q6"/>
  <c r="Q7"/>
  <c r="Q8"/>
  <c r="Q9"/>
  <c r="Q10"/>
  <c r="Q11"/>
  <c r="Q12"/>
  <c r="Q13"/>
  <c r="Q14"/>
  <c r="Q15"/>
  <c r="Q16"/>
  <c r="Q17"/>
  <c r="Q18"/>
  <c r="Q3"/>
  <c r="P19"/>
  <c r="O19"/>
  <c r="N19"/>
  <c r="B9"/>
  <c r="D9"/>
  <c r="B10"/>
  <c r="C10"/>
  <c r="D10"/>
  <c r="B11"/>
  <c r="C11"/>
  <c r="D11"/>
  <c r="B12"/>
  <c r="C12"/>
  <c r="D12"/>
  <c r="B13"/>
  <c r="C13"/>
  <c r="D13"/>
  <c r="B14"/>
  <c r="C14"/>
  <c r="D14"/>
  <c r="T5" i="9" l="1"/>
  <c r="T7"/>
  <c r="S8"/>
  <c r="E19" i="8"/>
  <c r="S9" i="9" l="1"/>
  <c r="T8"/>
  <c r="M19" i="8"/>
  <c r="L19"/>
  <c r="K19"/>
  <c r="J19"/>
  <c r="I19"/>
  <c r="D19"/>
  <c r="H19"/>
  <c r="G19"/>
  <c r="F19"/>
  <c r="C19"/>
  <c r="B19"/>
  <c r="S4"/>
  <c r="S5" s="1"/>
  <c r="T3"/>
  <c r="T9" i="9" l="1"/>
  <c r="S10"/>
  <c r="S6" i="8"/>
  <c r="T5"/>
  <c r="T4"/>
  <c r="D26" i="5"/>
  <c r="C26"/>
  <c r="B26"/>
  <c r="D25"/>
  <c r="C25"/>
  <c r="B25"/>
  <c r="D24"/>
  <c r="C24"/>
  <c r="B24"/>
  <c r="D23"/>
  <c r="C23"/>
  <c r="B23"/>
  <c r="Q3" i="4"/>
  <c r="Q5"/>
  <c r="Q6"/>
  <c r="Q7"/>
  <c r="Q8"/>
  <c r="Q9"/>
  <c r="Q10"/>
  <c r="Q13"/>
  <c r="Q14"/>
  <c r="Q15"/>
  <c r="Q16"/>
  <c r="Q4"/>
  <c r="C22"/>
  <c r="D22"/>
  <c r="E22"/>
  <c r="F22"/>
  <c r="G22"/>
  <c r="H22"/>
  <c r="I22"/>
  <c r="J22"/>
  <c r="K22"/>
  <c r="L22"/>
  <c r="M22"/>
  <c r="B22"/>
  <c r="C19" i="5"/>
  <c r="D19"/>
  <c r="E19"/>
  <c r="F19"/>
  <c r="G19"/>
  <c r="H19"/>
  <c r="I19"/>
  <c r="J19"/>
  <c r="K19"/>
  <c r="L19"/>
  <c r="M19"/>
  <c r="B19"/>
  <c r="N18"/>
  <c r="N17"/>
  <c r="N16"/>
  <c r="N15"/>
  <c r="N14"/>
  <c r="N13"/>
  <c r="N11"/>
  <c r="N10"/>
  <c r="N9"/>
  <c r="N8"/>
  <c r="N7"/>
  <c r="N6"/>
  <c r="N5"/>
  <c r="P4"/>
  <c r="P5" s="1"/>
  <c r="N4"/>
  <c r="N3"/>
  <c r="M20" i="4"/>
  <c r="L20"/>
  <c r="K20"/>
  <c r="J20"/>
  <c r="I20"/>
  <c r="H20"/>
  <c r="G20"/>
  <c r="F20"/>
  <c r="E20"/>
  <c r="D20"/>
  <c r="C20"/>
  <c r="B20"/>
  <c r="N20" s="1"/>
  <c r="M19"/>
  <c r="L19"/>
  <c r="K19"/>
  <c r="J19"/>
  <c r="I19"/>
  <c r="H19"/>
  <c r="G19"/>
  <c r="F19"/>
  <c r="E19"/>
  <c r="D19"/>
  <c r="C19"/>
  <c r="B19"/>
  <c r="N19" s="1"/>
  <c r="M18"/>
  <c r="L18"/>
  <c r="K18"/>
  <c r="J18"/>
  <c r="I18"/>
  <c r="H18"/>
  <c r="G18"/>
  <c r="F18"/>
  <c r="E18"/>
  <c r="D18"/>
  <c r="C18"/>
  <c r="B18"/>
  <c r="N18" s="1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N16" s="1"/>
  <c r="M15"/>
  <c r="L15"/>
  <c r="K15"/>
  <c r="J15"/>
  <c r="I15"/>
  <c r="H15"/>
  <c r="G15"/>
  <c r="F15"/>
  <c r="E15"/>
  <c r="D15"/>
  <c r="C15"/>
  <c r="B15"/>
  <c r="N15" s="1"/>
  <c r="M14"/>
  <c r="L14"/>
  <c r="K14"/>
  <c r="J14"/>
  <c r="I14"/>
  <c r="H14"/>
  <c r="G14"/>
  <c r="F14"/>
  <c r="E14"/>
  <c r="D14"/>
  <c r="C14"/>
  <c r="B14"/>
  <c r="N14" s="1"/>
  <c r="M13"/>
  <c r="L13"/>
  <c r="K13"/>
  <c r="J13"/>
  <c r="I13"/>
  <c r="H13"/>
  <c r="G13"/>
  <c r="F13"/>
  <c r="E13"/>
  <c r="D13"/>
  <c r="C13"/>
  <c r="B13"/>
  <c r="N17"/>
  <c r="N13"/>
  <c r="N10"/>
  <c r="N12"/>
  <c r="N11"/>
  <c r="N9"/>
  <c r="N8"/>
  <c r="N7"/>
  <c r="N6"/>
  <c r="N5"/>
  <c r="N4"/>
  <c r="N3"/>
  <c r="P4"/>
  <c r="S11" i="9" l="1"/>
  <c r="T10"/>
  <c r="T6" i="8"/>
  <c r="S7"/>
  <c r="Q4" i="5"/>
  <c r="Q3"/>
  <c r="N12"/>
  <c r="Q5"/>
  <c r="P6"/>
  <c r="P5" i="4"/>
  <c r="T11" i="9" l="1"/>
  <c r="S12"/>
  <c r="T7" i="8"/>
  <c r="S8"/>
  <c r="P7" i="5"/>
  <c r="Q6"/>
  <c r="P6" i="4"/>
  <c r="S13" i="9" l="1"/>
  <c r="T12"/>
  <c r="S9" i="8"/>
  <c r="T8"/>
  <c r="P8" i="5"/>
  <c r="Q7"/>
  <c r="P7" i="4"/>
  <c r="T13" i="9" l="1"/>
  <c r="S16"/>
  <c r="T16" s="1"/>
  <c r="S10" i="8"/>
  <c r="T9"/>
  <c r="Q8" i="5"/>
  <c r="P9"/>
  <c r="P8" i="4"/>
  <c r="T10" i="8" l="1"/>
  <c r="S11"/>
  <c r="Q9" i="5"/>
  <c r="P10"/>
  <c r="P9" i="4"/>
  <c r="T11" i="8" l="1"/>
  <c r="S12"/>
  <c r="P11" i="5"/>
  <c r="Q10"/>
  <c r="P10" i="4"/>
  <c r="S13" i="8" l="1"/>
  <c r="T12"/>
  <c r="Q11" i="5"/>
  <c r="P12"/>
  <c r="P13" i="4"/>
  <c r="S14" i="8" l="1"/>
  <c r="T14" s="1"/>
  <c r="T13"/>
  <c r="P13" i="5"/>
  <c r="Q12"/>
  <c r="P14" i="4"/>
  <c r="P14" i="5" l="1"/>
  <c r="Q14" s="1"/>
  <c r="Q13"/>
  <c r="P15" i="4"/>
  <c r="P16" l="1"/>
</calcChain>
</file>

<file path=xl/sharedStrings.xml><?xml version="1.0" encoding="utf-8"?>
<sst xmlns="http://schemas.openxmlformats.org/spreadsheetml/2006/main" count="241" uniqueCount="85">
  <si>
    <t>Jeu 1</t>
  </si>
  <si>
    <t>Jeu 2</t>
  </si>
  <si>
    <t>Jeu 3</t>
  </si>
  <si>
    <t>Jeu 4</t>
  </si>
  <si>
    <t>Jeu 5</t>
  </si>
  <si>
    <t>Jeu 6</t>
  </si>
  <si>
    <t>Jeu 7</t>
  </si>
  <si>
    <t>Jeu 8</t>
  </si>
  <si>
    <t>Jeu 9</t>
  </si>
  <si>
    <t>Jeu 10</t>
  </si>
  <si>
    <t>Jeu 11</t>
  </si>
  <si>
    <t>Jeu 12</t>
  </si>
  <si>
    <t>Les Stones</t>
  </si>
  <si>
    <t>Les Pavaches</t>
  </si>
  <si>
    <t>Les Réservistes</t>
  </si>
  <si>
    <t>Les Champis</t>
  </si>
  <si>
    <t>Les Cox</t>
  </si>
  <si>
    <t>Les Paquerettes</t>
  </si>
  <si>
    <t>Les Patouches</t>
  </si>
  <si>
    <t>Les Spiders</t>
  </si>
  <si>
    <t>Les Vamps</t>
  </si>
  <si>
    <t>Les Artistes</t>
  </si>
  <si>
    <t>Les Fruits-murs</t>
  </si>
  <si>
    <t>Les Petons</t>
  </si>
  <si>
    <t>Les Cocottes</t>
  </si>
  <si>
    <t>Les Lombrics</t>
  </si>
  <si>
    <t>Les Pioux</t>
  </si>
  <si>
    <t>Slalom VTT</t>
  </si>
  <si>
    <t>Jeu RandoRun</t>
  </si>
  <si>
    <t>Jeu Tarot</t>
  </si>
  <si>
    <t>Jeu Multisports</t>
  </si>
  <si>
    <t>Jeu Gym</t>
  </si>
  <si>
    <t>Réflexion</t>
  </si>
  <si>
    <t>Création</t>
  </si>
  <si>
    <t>Casse-tête</t>
  </si>
  <si>
    <t>Sens</t>
  </si>
  <si>
    <t>Adresse</t>
  </si>
  <si>
    <t>Foot/rugby</t>
  </si>
  <si>
    <t>60'  chrono</t>
  </si>
  <si>
    <t>Equipes de 3</t>
  </si>
  <si>
    <t>Equipes de 4</t>
  </si>
  <si>
    <t>Equipes de 5</t>
  </si>
  <si>
    <t>Equipes de 6</t>
  </si>
  <si>
    <t>Chaque membre de l'équipe fait une course sur le parcours
contre un membre d'une autre équipe</t>
  </si>
  <si>
    <t>Désignation</t>
  </si>
  <si>
    <t>Principe / règles</t>
  </si>
  <si>
    <t>Notation</t>
  </si>
  <si>
    <t>Bénévole</t>
  </si>
  <si>
    <t>Pour chaque course : 2 points pour l'équipe gagnante, 1 point pour
celle qui perd, 0 pour ceux qui ratent un plot</t>
  </si>
  <si>
    <t>Course en relais : Aller en sac à patates, retour avec une balle de ping-pong avec une cuiller dans la bouche</t>
  </si>
  <si>
    <t>2 points par balles rapportées</t>
  </si>
  <si>
    <t>RANDO-RUN</t>
  </si>
  <si>
    <t>TAROT</t>
  </si>
  <si>
    <t>Construction d'un château de cartes et d'un pont entre deux tables</t>
  </si>
  <si>
    <t>1 point premier niveau, 2 points deuxième niveau, 3 points…
Total points doublés si pont réussi</t>
  </si>
  <si>
    <t>MULTISPORTS</t>
  </si>
  <si>
    <t>Tour de France sous le panier de basket
Passage au plot suivant si réussite du panier</t>
  </si>
  <si>
    <t>1er plot 1 point, 2ème 2 points, 3ème 3 points…</t>
  </si>
  <si>
    <t>GYM</t>
  </si>
  <si>
    <t>CREATION</t>
  </si>
  <si>
    <t>Réalisation en modelage d'un hérisson</t>
  </si>
  <si>
    <t>Noter de 1 à 10 par les autres équipes
Note moyenne retenue</t>
  </si>
  <si>
    <t>CASSE-TETE</t>
  </si>
  <si>
    <t>Rangement des casse-tête dans leur boite
Réalisation du Rubicub</t>
  </si>
  <si>
    <t>1 point pour le Tangram
2 points pour l'autre forme
1 point par face finie du Rubicub</t>
  </si>
  <si>
    <t>REFLEXION</t>
  </si>
  <si>
    <t>Devinettes et énigmes</t>
  </si>
  <si>
    <t>1 à 3 points par bonne réponse selon difficulté</t>
  </si>
  <si>
    <t>SENS</t>
  </si>
  <si>
    <t>ADRESSE</t>
  </si>
  <si>
    <t>FOOT-RUGBY</t>
  </si>
  <si>
    <t>60' CHRONO</t>
  </si>
  <si>
    <t>Retrouver les éléments par l'ouie ou le toucher</t>
  </si>
  <si>
    <t>1 point par élément deviné</t>
  </si>
  <si>
    <t>Jeu de quilles (bowling), palets dans un récipient, anneau autour d'une quille</t>
  </si>
  <si>
    <t>1 point par quille dégommée
1 point par palet 
1 point par anneau</t>
  </si>
  <si>
    <t>Jeu d'équipe contre équipe sur le terrain multisports  
Foot avec un ballon de rugby</t>
  </si>
  <si>
    <t>1 point par but</t>
  </si>
  <si>
    <t>1 point par réussite</t>
  </si>
  <si>
    <t>5 jeux en 60 seconde chrono</t>
  </si>
  <si>
    <t>LE HERISSON</t>
  </si>
  <si>
    <t>Total points</t>
  </si>
  <si>
    <t>Classement</t>
  </si>
  <si>
    <t>Note moyenne</t>
  </si>
  <si>
    <t>LANCER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</si>
</sst>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55">
    <dxf>
      <font>
        <color auto="1"/>
      </font>
      <fill>
        <patternFill>
          <bgColor theme="8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rgb="FFB2B2B2"/>
        </patternFill>
      </fill>
    </dxf>
    <dxf>
      <font>
        <color auto="1"/>
      </font>
      <fill>
        <patternFill>
          <bgColor theme="8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rgb="FFB2B2B2"/>
        </patternFill>
      </fill>
    </dxf>
    <dxf>
      <font>
        <color auto="1"/>
      </font>
      <fill>
        <patternFill>
          <bgColor theme="8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rgb="FFB2B2B2"/>
        </patternFill>
      </fill>
    </dxf>
    <dxf>
      <font>
        <color auto="1"/>
      </font>
      <fill>
        <patternFill>
          <bgColor theme="8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rgb="FFB2B2B2"/>
        </patternFill>
      </fill>
    </dxf>
    <dxf>
      <font>
        <color auto="1"/>
      </font>
      <fill>
        <patternFill>
          <bgColor theme="8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b/>
        <i/>
      </font>
      <fill>
        <patternFill>
          <bgColor rgb="FFB2B2B2"/>
        </patternFill>
      </fill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90" zoomScaleNormal="90" workbookViewId="0">
      <pane ySplit="2" topLeftCell="A3" activePane="bottomLeft" state="frozenSplit"/>
      <selection pane="bottomLeft" activeCell="A3" sqref="A3:A12"/>
    </sheetView>
  </sheetViews>
  <sheetFormatPr baseColWidth="10" defaultRowHeight="15"/>
  <cols>
    <col min="1" max="1" width="22.85546875" style="6" customWidth="1"/>
    <col min="2" max="16" width="11.42578125" style="6"/>
    <col min="17" max="17" width="7.7109375" style="6" customWidth="1"/>
    <col min="18" max="18" width="3.5703125" style="6" customWidth="1"/>
    <col min="19" max="28" width="7.7109375" style="6" customWidth="1"/>
    <col min="29" max="16384" width="11.42578125" style="6"/>
  </cols>
  <sheetData>
    <row r="1" spans="1:22" s="1" customFormat="1">
      <c r="B1" s="3" t="s">
        <v>0</v>
      </c>
      <c r="C1" s="3" t="s">
        <v>1</v>
      </c>
      <c r="D1" s="3" t="s">
        <v>10</v>
      </c>
      <c r="E1" s="1" t="s">
        <v>2</v>
      </c>
      <c r="F1" s="1" t="s">
        <v>3</v>
      </c>
      <c r="G1" s="15" t="s">
        <v>4</v>
      </c>
      <c r="H1" s="1" t="s">
        <v>8</v>
      </c>
      <c r="I1" s="1" t="s">
        <v>6</v>
      </c>
      <c r="J1" s="15" t="s">
        <v>11</v>
      </c>
      <c r="K1" s="1" t="s">
        <v>7</v>
      </c>
      <c r="L1" s="15" t="s">
        <v>5</v>
      </c>
      <c r="M1" s="1" t="s">
        <v>9</v>
      </c>
      <c r="N1" s="3" t="s">
        <v>0</v>
      </c>
      <c r="O1" s="3" t="s">
        <v>1</v>
      </c>
      <c r="P1" s="3" t="s">
        <v>10</v>
      </c>
    </row>
    <row r="2" spans="1:22" s="2" customFormat="1" ht="11.25">
      <c r="B2" s="4" t="s">
        <v>27</v>
      </c>
      <c r="C2" s="4" t="s">
        <v>28</v>
      </c>
      <c r="D2" s="4" t="s">
        <v>37</v>
      </c>
      <c r="E2" s="2" t="s">
        <v>29</v>
      </c>
      <c r="F2" s="2" t="s">
        <v>30</v>
      </c>
      <c r="G2" s="16" t="s">
        <v>31</v>
      </c>
      <c r="H2" s="2" t="s">
        <v>35</v>
      </c>
      <c r="I2" s="2" t="s">
        <v>34</v>
      </c>
      <c r="J2" s="16" t="s">
        <v>38</v>
      </c>
      <c r="K2" s="2" t="s">
        <v>32</v>
      </c>
      <c r="L2" s="16" t="s">
        <v>33</v>
      </c>
      <c r="M2" s="2" t="s">
        <v>36</v>
      </c>
      <c r="N2" s="4" t="s">
        <v>27</v>
      </c>
      <c r="O2" s="4" t="s">
        <v>28</v>
      </c>
      <c r="P2" s="4" t="s">
        <v>37</v>
      </c>
    </row>
    <row r="3" spans="1:22">
      <c r="A3" s="18" t="s">
        <v>21</v>
      </c>
      <c r="B3" s="18">
        <v>1</v>
      </c>
      <c r="C3" s="18">
        <v>2</v>
      </c>
      <c r="D3" s="18">
        <v>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>
        <f>SUM(B3:P3)</f>
        <v>6</v>
      </c>
      <c r="S3" s="6">
        <v>1</v>
      </c>
      <c r="T3" s="6">
        <f>COUNTIF($B$3:$M$19,S3)</f>
        <v>6</v>
      </c>
      <c r="V3" s="19">
        <v>1</v>
      </c>
    </row>
    <row r="4" spans="1:22">
      <c r="A4" s="18" t="s">
        <v>23</v>
      </c>
      <c r="B4" s="18">
        <v>1</v>
      </c>
      <c r="C4" s="18">
        <v>3</v>
      </c>
      <c r="D4" s="18">
        <v>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f t="shared" ref="Q4:Q20" si="0">SUM(B4:P4)</f>
        <v>6</v>
      </c>
      <c r="S4" s="6">
        <f t="shared" ref="S4:S13" si="1">S3+1</f>
        <v>2</v>
      </c>
      <c r="T4" s="6">
        <f t="shared" ref="T4:T13" si="2">COUNTIF($B$3:$M$31,S4)</f>
        <v>6</v>
      </c>
      <c r="V4" s="20">
        <v>2</v>
      </c>
    </row>
    <row r="5" spans="1:22">
      <c r="A5" s="18" t="s">
        <v>25</v>
      </c>
      <c r="B5" s="18">
        <v>2</v>
      </c>
      <c r="C5" s="18">
        <v>3</v>
      </c>
      <c r="D5" s="18">
        <v>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>
        <f t="shared" si="0"/>
        <v>6</v>
      </c>
      <c r="S5" s="6">
        <f t="shared" si="1"/>
        <v>3</v>
      </c>
      <c r="T5" s="6">
        <f t="shared" si="2"/>
        <v>6</v>
      </c>
      <c r="V5" s="21">
        <v>3</v>
      </c>
    </row>
    <row r="6" spans="1:22">
      <c r="A6" s="18" t="s">
        <v>15</v>
      </c>
      <c r="B6" s="18">
        <v>2</v>
      </c>
      <c r="C6" s="18">
        <v>1</v>
      </c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f t="shared" si="0"/>
        <v>6</v>
      </c>
      <c r="S6" s="6">
        <f t="shared" si="1"/>
        <v>4</v>
      </c>
      <c r="T6" s="6">
        <f t="shared" si="2"/>
        <v>0</v>
      </c>
      <c r="V6" s="6">
        <v>4</v>
      </c>
    </row>
    <row r="7" spans="1:22">
      <c r="A7" s="18" t="s">
        <v>20</v>
      </c>
      <c r="B7" s="18">
        <v>3</v>
      </c>
      <c r="C7" s="18">
        <v>2</v>
      </c>
      <c r="D7" s="18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f t="shared" si="0"/>
        <v>6</v>
      </c>
      <c r="S7" s="6">
        <f t="shared" si="1"/>
        <v>5</v>
      </c>
      <c r="T7" s="6">
        <f t="shared" si="2"/>
        <v>0</v>
      </c>
      <c r="V7" s="19">
        <v>5</v>
      </c>
    </row>
    <row r="8" spans="1:22">
      <c r="A8" s="18" t="s">
        <v>24</v>
      </c>
      <c r="B8" s="18">
        <v>3</v>
      </c>
      <c r="C8" s="18">
        <v>1</v>
      </c>
      <c r="D8" s="18">
        <v>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f t="shared" si="0"/>
        <v>6</v>
      </c>
      <c r="S8" s="6">
        <f t="shared" si="1"/>
        <v>6</v>
      </c>
      <c r="T8" s="6">
        <f t="shared" si="2"/>
        <v>0</v>
      </c>
      <c r="V8" s="20">
        <v>6</v>
      </c>
    </row>
    <row r="9" spans="1:22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f t="shared" si="0"/>
        <v>0</v>
      </c>
      <c r="S9" s="6">
        <f t="shared" si="1"/>
        <v>7</v>
      </c>
      <c r="T9" s="6">
        <f t="shared" si="2"/>
        <v>0</v>
      </c>
      <c r="V9" s="21">
        <v>7</v>
      </c>
    </row>
    <row r="10" spans="1:22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>
        <f t="shared" si="0"/>
        <v>0</v>
      </c>
      <c r="S10" s="6">
        <f t="shared" si="1"/>
        <v>8</v>
      </c>
      <c r="T10" s="6">
        <f t="shared" si="2"/>
        <v>1</v>
      </c>
      <c r="V10" s="6">
        <v>8</v>
      </c>
    </row>
    <row r="11" spans="1:22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f t="shared" si="0"/>
        <v>0</v>
      </c>
      <c r="S11" s="6">
        <f t="shared" si="1"/>
        <v>9</v>
      </c>
      <c r="T11" s="6">
        <f t="shared" si="2"/>
        <v>0</v>
      </c>
      <c r="V11" s="19">
        <v>9</v>
      </c>
    </row>
    <row r="12" spans="1:22">
      <c r="A12" s="18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f t="shared" si="0"/>
        <v>0</v>
      </c>
      <c r="S12" s="6">
        <f t="shared" si="1"/>
        <v>10</v>
      </c>
      <c r="T12" s="6">
        <f t="shared" si="2"/>
        <v>0</v>
      </c>
      <c r="V12" s="20">
        <v>10</v>
      </c>
    </row>
    <row r="13" spans="1:2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 t="shared" si="0"/>
        <v>0</v>
      </c>
      <c r="S13" s="6">
        <f t="shared" si="1"/>
        <v>11</v>
      </c>
      <c r="T13" s="6">
        <f t="shared" si="2"/>
        <v>0</v>
      </c>
      <c r="V13" s="21">
        <v>11</v>
      </c>
    </row>
    <row r="14" spans="1:2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V14" s="21"/>
    </row>
    <row r="15" spans="1:2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V15" s="21"/>
    </row>
    <row r="16" spans="1:22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f t="shared" si="0"/>
        <v>0</v>
      </c>
      <c r="S16" s="6">
        <f>S13+1</f>
        <v>12</v>
      </c>
      <c r="T16" s="6">
        <f>COUNTIF($B$3:$M$31,S16)</f>
        <v>4</v>
      </c>
      <c r="V16" s="6">
        <v>12</v>
      </c>
    </row>
    <row r="17" spans="1:17">
      <c r="A17" s="18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f t="shared" si="0"/>
        <v>0</v>
      </c>
    </row>
    <row r="18" spans="1:17">
      <c r="A18" s="18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0"/>
        <v>0</v>
      </c>
    </row>
    <row r="19" spans="1:17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f t="shared" si="0"/>
        <v>0</v>
      </c>
    </row>
    <row r="20" spans="1:17">
      <c r="A20" s="17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f t="shared" si="0"/>
        <v>0</v>
      </c>
    </row>
    <row r="21" spans="1:17">
      <c r="B21" s="6">
        <f>SUM(B3:B20)</f>
        <v>12</v>
      </c>
      <c r="C21" s="6">
        <f>SUM(C3:C20)</f>
        <v>12</v>
      </c>
      <c r="D21" s="6">
        <f>SUM(D3:D20)</f>
        <v>12</v>
      </c>
      <c r="E21" s="6">
        <f t="shared" ref="E21:M21" si="3">SUM(E3:E20)</f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>SUM(N3:N20)</f>
        <v>0</v>
      </c>
      <c r="O21" s="6">
        <f>SUM(O3:O20)</f>
        <v>0</v>
      </c>
      <c r="P21" s="6">
        <f>SUM(P3:P20)</f>
        <v>0</v>
      </c>
    </row>
    <row r="24" spans="1:17">
      <c r="B24" s="6">
        <v>8</v>
      </c>
      <c r="C24" s="6">
        <v>16</v>
      </c>
      <c r="E24" s="6">
        <v>12</v>
      </c>
      <c r="N24" s="6">
        <v>8</v>
      </c>
      <c r="O24" s="6">
        <v>16</v>
      </c>
    </row>
    <row r="25" spans="1:17">
      <c r="A25" s="6" t="s">
        <v>39</v>
      </c>
      <c r="B25" s="6">
        <f>3*B24</f>
        <v>24</v>
      </c>
      <c r="C25" s="6">
        <f>3*C24</f>
        <v>48</v>
      </c>
      <c r="E25" s="6">
        <f t="shared" ref="E25" si="4">3*E24</f>
        <v>36</v>
      </c>
      <c r="N25" s="6">
        <f>3*N24</f>
        <v>24</v>
      </c>
      <c r="O25" s="6">
        <f>3*O24</f>
        <v>48</v>
      </c>
    </row>
    <row r="26" spans="1:17">
      <c r="A26" s="6" t="s">
        <v>40</v>
      </c>
      <c r="B26" s="6">
        <f>4*B24</f>
        <v>32</v>
      </c>
      <c r="C26" s="6">
        <f>4*C24</f>
        <v>64</v>
      </c>
      <c r="E26" s="6">
        <f t="shared" ref="E26" si="5">4*E24</f>
        <v>48</v>
      </c>
      <c r="N26" s="6">
        <f>4*N24</f>
        <v>32</v>
      </c>
      <c r="O26" s="6">
        <f>4*O24</f>
        <v>64</v>
      </c>
    </row>
    <row r="27" spans="1:17">
      <c r="A27" s="6" t="s">
        <v>41</v>
      </c>
      <c r="B27" s="6">
        <f>5*B24</f>
        <v>40</v>
      </c>
      <c r="C27" s="6">
        <f>5*C24</f>
        <v>80</v>
      </c>
      <c r="E27" s="6">
        <f t="shared" ref="E27" si="6">5*E24</f>
        <v>60</v>
      </c>
      <c r="N27" s="6">
        <f>5*N24</f>
        <v>40</v>
      </c>
      <c r="O27" s="6">
        <f>5*O24</f>
        <v>80</v>
      </c>
    </row>
    <row r="28" spans="1:17">
      <c r="A28" s="6" t="s">
        <v>42</v>
      </c>
      <c r="B28" s="6">
        <f>6*B24</f>
        <v>48</v>
      </c>
      <c r="C28" s="6">
        <f>6*C24</f>
        <v>96</v>
      </c>
      <c r="E28" s="6">
        <f t="shared" ref="E28" si="7">6*E24</f>
        <v>72</v>
      </c>
      <c r="N28" s="6">
        <f>6*N24</f>
        <v>48</v>
      </c>
      <c r="O28" s="6">
        <f>6*O24</f>
        <v>96</v>
      </c>
    </row>
  </sheetData>
  <sortState ref="A4:A17">
    <sortCondition ref="A3"/>
  </sortState>
  <conditionalFormatting sqref="B3:M20">
    <cfRule type="cellIs" dxfId="54" priority="12" operator="equal">
      <formula>11</formula>
    </cfRule>
    <cfRule type="cellIs" dxfId="53" priority="13" operator="equal">
      <formula>10</formula>
    </cfRule>
    <cfRule type="cellIs" dxfId="52" priority="14" operator="equal">
      <formula>9</formula>
    </cfRule>
    <cfRule type="cellIs" dxfId="51" priority="15" operator="equal">
      <formula>8</formula>
    </cfRule>
    <cfRule type="cellIs" dxfId="50" priority="16" operator="equal">
      <formula>7</formula>
    </cfRule>
    <cfRule type="cellIs" dxfId="49" priority="17" operator="equal">
      <formula>6</formula>
    </cfRule>
    <cfRule type="cellIs" dxfId="48" priority="18" operator="equal">
      <formula>5</formula>
    </cfRule>
    <cfRule type="cellIs" dxfId="47" priority="19" operator="equal">
      <formula>4</formula>
    </cfRule>
    <cfRule type="cellIs" dxfId="46" priority="20" operator="equal">
      <formula>2</formula>
    </cfRule>
    <cfRule type="cellIs" dxfId="45" priority="21" operator="equal">
      <formula>3</formula>
    </cfRule>
    <cfRule type="cellIs" dxfId="44" priority="22" operator="equal">
      <formula>1</formula>
    </cfRule>
  </conditionalFormatting>
  <conditionalFormatting sqref="N3:P20">
    <cfRule type="cellIs" dxfId="43" priority="1" operator="equal">
      <formula>11</formula>
    </cfRule>
    <cfRule type="cellIs" dxfId="42" priority="2" operator="equal">
      <formula>10</formula>
    </cfRule>
    <cfRule type="cellIs" dxfId="41" priority="3" operator="equal">
      <formula>9</formula>
    </cfRule>
    <cfRule type="cellIs" dxfId="40" priority="4" operator="equal">
      <formula>8</formula>
    </cfRule>
    <cfRule type="cellIs" dxfId="39" priority="5" operator="equal">
      <formula>7</formula>
    </cfRule>
    <cfRule type="cellIs" dxfId="38" priority="6" operator="equal">
      <formula>6</formula>
    </cfRule>
    <cfRule type="cellIs" dxfId="37" priority="7" operator="equal">
      <formula>5</formula>
    </cfRule>
    <cfRule type="cellIs" dxfId="36" priority="8" operator="equal">
      <formula>4</formula>
    </cfRule>
    <cfRule type="cellIs" dxfId="35" priority="9" operator="equal">
      <formula>2</formula>
    </cfRule>
    <cfRule type="cellIs" dxfId="34" priority="10" operator="equal">
      <formula>3</formula>
    </cfRule>
    <cfRule type="cellIs" dxfId="33" priority="1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90" zoomScaleNormal="90" workbookViewId="0">
      <pane ySplit="2" topLeftCell="A7" activePane="bottomLeft" state="frozenSplit"/>
      <selection pane="bottomLeft" activeCell="J19" sqref="J19"/>
    </sheetView>
  </sheetViews>
  <sheetFormatPr baseColWidth="10" defaultRowHeight="15"/>
  <cols>
    <col min="1" max="1" width="22.85546875" style="6" customWidth="1"/>
    <col min="2" max="16" width="11.42578125" style="6"/>
    <col min="17" max="17" width="7.7109375" style="6" customWidth="1"/>
    <col min="18" max="18" width="3.5703125" style="6" customWidth="1"/>
    <col min="19" max="28" width="7.7109375" style="6" customWidth="1"/>
    <col min="29" max="16384" width="11.42578125" style="6"/>
  </cols>
  <sheetData>
    <row r="1" spans="1:22" s="1" customFormat="1">
      <c r="B1" s="3" t="s">
        <v>0</v>
      </c>
      <c r="C1" s="3" t="s">
        <v>1</v>
      </c>
      <c r="D1" s="3" t="s">
        <v>10</v>
      </c>
      <c r="E1" s="1" t="s">
        <v>2</v>
      </c>
      <c r="F1" s="1" t="s">
        <v>3</v>
      </c>
      <c r="G1" s="15" t="s">
        <v>4</v>
      </c>
      <c r="H1" s="1" t="s">
        <v>8</v>
      </c>
      <c r="I1" s="1" t="s">
        <v>6</v>
      </c>
      <c r="J1" s="15" t="s">
        <v>11</v>
      </c>
      <c r="K1" s="1" t="s">
        <v>7</v>
      </c>
      <c r="L1" s="15" t="s">
        <v>5</v>
      </c>
      <c r="M1" s="1" t="s">
        <v>9</v>
      </c>
      <c r="N1" s="3" t="s">
        <v>0</v>
      </c>
      <c r="O1" s="3" t="s">
        <v>1</v>
      </c>
      <c r="P1" s="3" t="s">
        <v>10</v>
      </c>
    </row>
    <row r="2" spans="1:22" s="2" customFormat="1" ht="11.25">
      <c r="B2" s="4" t="s">
        <v>27</v>
      </c>
      <c r="C2" s="4" t="s">
        <v>28</v>
      </c>
      <c r="D2" s="4" t="s">
        <v>37</v>
      </c>
      <c r="E2" s="2" t="s">
        <v>29</v>
      </c>
      <c r="F2" s="2" t="s">
        <v>30</v>
      </c>
      <c r="G2" s="16" t="s">
        <v>31</v>
      </c>
      <c r="H2" s="2" t="s">
        <v>35</v>
      </c>
      <c r="I2" s="2" t="s">
        <v>34</v>
      </c>
      <c r="J2" s="16" t="s">
        <v>38</v>
      </c>
      <c r="K2" s="2" t="s">
        <v>32</v>
      </c>
      <c r="L2" s="16" t="s">
        <v>33</v>
      </c>
      <c r="M2" s="2" t="s">
        <v>36</v>
      </c>
      <c r="N2" s="4" t="s">
        <v>27</v>
      </c>
      <c r="O2" s="4" t="s">
        <v>28</v>
      </c>
      <c r="P2" s="4" t="s">
        <v>37</v>
      </c>
    </row>
    <row r="3" spans="1:22">
      <c r="A3" s="17" t="s">
        <v>12</v>
      </c>
      <c r="B3" s="18">
        <v>1</v>
      </c>
      <c r="C3" s="18">
        <v>5</v>
      </c>
      <c r="D3" s="18">
        <v>9</v>
      </c>
      <c r="E3" s="18">
        <v>2</v>
      </c>
      <c r="F3" s="18">
        <v>3</v>
      </c>
      <c r="G3" s="18">
        <v>4</v>
      </c>
      <c r="H3" s="18">
        <v>6</v>
      </c>
      <c r="I3" s="18">
        <v>7</v>
      </c>
      <c r="J3" s="18">
        <v>8</v>
      </c>
      <c r="K3" s="18">
        <v>10</v>
      </c>
      <c r="L3" s="18">
        <v>11</v>
      </c>
      <c r="M3" s="18">
        <v>12</v>
      </c>
      <c r="N3" s="18"/>
      <c r="O3" s="18"/>
      <c r="P3" s="18"/>
      <c r="Q3" s="18">
        <f>SUM(B3:P3)</f>
        <v>78</v>
      </c>
      <c r="S3" s="6">
        <v>1</v>
      </c>
      <c r="T3" s="6">
        <f>COUNTIF($B$3:$M$17,S3)</f>
        <v>15</v>
      </c>
      <c r="V3" s="19">
        <v>1</v>
      </c>
    </row>
    <row r="4" spans="1:22">
      <c r="A4" s="18" t="s">
        <v>13</v>
      </c>
      <c r="B4" s="18">
        <v>1</v>
      </c>
      <c r="C4" s="18">
        <v>9</v>
      </c>
      <c r="D4" s="18">
        <v>5</v>
      </c>
      <c r="E4" s="18">
        <v>3</v>
      </c>
      <c r="F4" s="18">
        <v>4</v>
      </c>
      <c r="G4" s="18">
        <v>6</v>
      </c>
      <c r="H4" s="18">
        <v>7</v>
      </c>
      <c r="I4" s="18">
        <v>8</v>
      </c>
      <c r="J4" s="18">
        <v>10</v>
      </c>
      <c r="K4" s="18">
        <v>11</v>
      </c>
      <c r="L4" s="18">
        <v>12</v>
      </c>
      <c r="M4" s="18">
        <v>2</v>
      </c>
      <c r="N4" s="18"/>
      <c r="O4" s="18"/>
      <c r="P4" s="18"/>
      <c r="Q4" s="18">
        <f t="shared" ref="Q4:Q18" si="0">SUM(B4:P4)</f>
        <v>78</v>
      </c>
      <c r="S4" s="6">
        <f t="shared" ref="S4:S14" si="1">S3+1</f>
        <v>2</v>
      </c>
      <c r="T4" s="6">
        <f t="shared" ref="T4:T14" si="2">COUNTIF($B$3:$M$29,S4)</f>
        <v>13</v>
      </c>
      <c r="V4" s="20">
        <v>2</v>
      </c>
    </row>
    <row r="5" spans="1:22">
      <c r="A5" s="18" t="s">
        <v>26</v>
      </c>
      <c r="B5" s="18">
        <v>5</v>
      </c>
      <c r="C5" s="18">
        <v>1</v>
      </c>
      <c r="D5" s="18">
        <v>9</v>
      </c>
      <c r="E5" s="18">
        <v>4</v>
      </c>
      <c r="F5" s="18">
        <v>6</v>
      </c>
      <c r="G5" s="18">
        <v>7</v>
      </c>
      <c r="H5" s="18">
        <v>8</v>
      </c>
      <c r="I5" s="18">
        <v>10</v>
      </c>
      <c r="J5" s="18">
        <v>11</v>
      </c>
      <c r="K5" s="18">
        <v>12</v>
      </c>
      <c r="L5" s="18">
        <v>2</v>
      </c>
      <c r="M5" s="18">
        <v>3</v>
      </c>
      <c r="N5" s="18"/>
      <c r="O5" s="18"/>
      <c r="P5" s="18"/>
      <c r="Q5" s="18">
        <f t="shared" si="0"/>
        <v>78</v>
      </c>
      <c r="S5" s="6">
        <f t="shared" si="1"/>
        <v>3</v>
      </c>
      <c r="T5" s="6">
        <f t="shared" si="2"/>
        <v>11</v>
      </c>
      <c r="V5" s="21">
        <v>3</v>
      </c>
    </row>
    <row r="6" spans="1:22">
      <c r="A6" s="18" t="s">
        <v>18</v>
      </c>
      <c r="B6" s="18">
        <v>9</v>
      </c>
      <c r="C6" s="18">
        <v>1</v>
      </c>
      <c r="D6" s="18">
        <v>5</v>
      </c>
      <c r="E6" s="18">
        <v>6</v>
      </c>
      <c r="F6" s="18">
        <v>7</v>
      </c>
      <c r="G6" s="18">
        <v>8</v>
      </c>
      <c r="H6" s="18">
        <v>10</v>
      </c>
      <c r="I6" s="18">
        <v>11</v>
      </c>
      <c r="J6" s="18">
        <v>12</v>
      </c>
      <c r="K6" s="18">
        <v>2</v>
      </c>
      <c r="L6" s="18">
        <v>3</v>
      </c>
      <c r="M6" s="18">
        <v>4</v>
      </c>
      <c r="N6" s="18"/>
      <c r="O6" s="18"/>
      <c r="P6" s="18"/>
      <c r="Q6" s="18">
        <f t="shared" si="0"/>
        <v>78</v>
      </c>
      <c r="S6" s="6">
        <f t="shared" si="1"/>
        <v>4</v>
      </c>
      <c r="T6" s="6">
        <f t="shared" si="2"/>
        <v>9</v>
      </c>
      <c r="V6" s="6">
        <v>4</v>
      </c>
    </row>
    <row r="7" spans="1:22">
      <c r="A7" s="18" t="s">
        <v>19</v>
      </c>
      <c r="B7" s="18">
        <v>5</v>
      </c>
      <c r="C7" s="18">
        <v>9</v>
      </c>
      <c r="D7" s="18">
        <v>1</v>
      </c>
      <c r="E7" s="18">
        <v>7</v>
      </c>
      <c r="F7" s="18">
        <v>8</v>
      </c>
      <c r="G7" s="18">
        <v>10</v>
      </c>
      <c r="H7" s="18">
        <v>11</v>
      </c>
      <c r="I7" s="18">
        <v>12</v>
      </c>
      <c r="J7" s="18">
        <v>2</v>
      </c>
      <c r="K7" s="18">
        <v>3</v>
      </c>
      <c r="L7" s="18">
        <v>4</v>
      </c>
      <c r="M7" s="18">
        <v>6</v>
      </c>
      <c r="N7" s="18"/>
      <c r="O7" s="18"/>
      <c r="P7" s="18"/>
      <c r="Q7" s="18">
        <f t="shared" si="0"/>
        <v>78</v>
      </c>
      <c r="S7" s="6">
        <f t="shared" si="1"/>
        <v>5</v>
      </c>
      <c r="T7" s="6">
        <f t="shared" si="2"/>
        <v>12</v>
      </c>
      <c r="V7" s="19">
        <v>5</v>
      </c>
    </row>
    <row r="8" spans="1:22">
      <c r="A8" s="18" t="s">
        <v>20</v>
      </c>
      <c r="B8" s="18">
        <v>9</v>
      </c>
      <c r="C8" s="18">
        <v>5</v>
      </c>
      <c r="D8" s="18">
        <v>1</v>
      </c>
      <c r="E8" s="18">
        <v>8</v>
      </c>
      <c r="F8" s="18">
        <v>10</v>
      </c>
      <c r="G8" s="18">
        <v>11</v>
      </c>
      <c r="H8" s="18">
        <v>12</v>
      </c>
      <c r="I8" s="18">
        <v>2</v>
      </c>
      <c r="J8" s="18">
        <v>3</v>
      </c>
      <c r="K8" s="18">
        <v>4</v>
      </c>
      <c r="L8" s="18">
        <v>6</v>
      </c>
      <c r="M8" s="18">
        <v>7</v>
      </c>
      <c r="N8" s="18"/>
      <c r="O8" s="18"/>
      <c r="P8" s="18"/>
      <c r="Q8" s="18">
        <f t="shared" si="0"/>
        <v>78</v>
      </c>
      <c r="S8" s="6">
        <f t="shared" si="1"/>
        <v>6</v>
      </c>
      <c r="T8" s="6">
        <f t="shared" si="2"/>
        <v>12</v>
      </c>
      <c r="V8" s="20">
        <v>6</v>
      </c>
    </row>
    <row r="9" spans="1:22">
      <c r="A9" s="18" t="s">
        <v>21</v>
      </c>
      <c r="B9" s="18">
        <f>B3+1</f>
        <v>2</v>
      </c>
      <c r="C9" s="18">
        <v>6</v>
      </c>
      <c r="D9" s="18">
        <f t="shared" ref="D9" si="3">D3+1</f>
        <v>10</v>
      </c>
      <c r="E9" s="18">
        <v>1</v>
      </c>
      <c r="F9" s="18">
        <v>5</v>
      </c>
      <c r="G9" s="18">
        <v>12</v>
      </c>
      <c r="H9" s="18">
        <v>4</v>
      </c>
      <c r="I9" s="18">
        <v>3</v>
      </c>
      <c r="J9" s="18">
        <v>7</v>
      </c>
      <c r="K9" s="18">
        <v>8</v>
      </c>
      <c r="L9" s="18">
        <v>9</v>
      </c>
      <c r="M9" s="18">
        <v>11</v>
      </c>
      <c r="N9" s="18"/>
      <c r="O9" s="18"/>
      <c r="P9" s="18"/>
      <c r="Q9" s="18">
        <f t="shared" si="0"/>
        <v>78</v>
      </c>
      <c r="S9" s="6">
        <f t="shared" si="1"/>
        <v>7</v>
      </c>
      <c r="T9" s="6">
        <f t="shared" si="2"/>
        <v>11</v>
      </c>
      <c r="V9" s="21">
        <v>7</v>
      </c>
    </row>
    <row r="10" spans="1:22">
      <c r="A10" s="18" t="s">
        <v>22</v>
      </c>
      <c r="B10" s="18">
        <f t="shared" ref="B10:D10" si="4">B4+1</f>
        <v>2</v>
      </c>
      <c r="C10" s="18">
        <f t="shared" si="4"/>
        <v>10</v>
      </c>
      <c r="D10" s="18">
        <f t="shared" si="4"/>
        <v>6</v>
      </c>
      <c r="E10" s="18">
        <v>11</v>
      </c>
      <c r="F10" s="18">
        <v>12</v>
      </c>
      <c r="G10" s="18">
        <v>5</v>
      </c>
      <c r="H10" s="18">
        <v>3</v>
      </c>
      <c r="I10" s="18">
        <v>4</v>
      </c>
      <c r="J10" s="18">
        <v>9</v>
      </c>
      <c r="K10" s="18">
        <v>7</v>
      </c>
      <c r="L10" s="18">
        <v>8</v>
      </c>
      <c r="M10" s="18">
        <v>1</v>
      </c>
      <c r="N10" s="18"/>
      <c r="O10" s="18"/>
      <c r="P10" s="18"/>
      <c r="Q10" s="18">
        <f t="shared" si="0"/>
        <v>78</v>
      </c>
      <c r="S10" s="6">
        <f t="shared" si="1"/>
        <v>8</v>
      </c>
      <c r="T10" s="6">
        <f t="shared" si="2"/>
        <v>9</v>
      </c>
      <c r="V10" s="6">
        <v>8</v>
      </c>
    </row>
    <row r="11" spans="1:22">
      <c r="A11" s="18" t="s">
        <v>23</v>
      </c>
      <c r="B11" s="18">
        <f t="shared" ref="B11:D11" si="5">B5+1</f>
        <v>6</v>
      </c>
      <c r="C11" s="18">
        <f t="shared" si="5"/>
        <v>2</v>
      </c>
      <c r="D11" s="18">
        <f t="shared" si="5"/>
        <v>10</v>
      </c>
      <c r="E11" s="18">
        <v>12</v>
      </c>
      <c r="F11" s="18">
        <v>11</v>
      </c>
      <c r="G11" s="18">
        <v>1</v>
      </c>
      <c r="H11" s="18">
        <v>5</v>
      </c>
      <c r="I11" s="18"/>
      <c r="J11" s="18">
        <v>4</v>
      </c>
      <c r="K11" s="18">
        <v>9</v>
      </c>
      <c r="L11" s="18">
        <v>7</v>
      </c>
      <c r="M11" s="18">
        <v>8</v>
      </c>
      <c r="N11" s="18"/>
      <c r="O11" s="18"/>
      <c r="P11" s="18"/>
      <c r="Q11" s="18">
        <f t="shared" si="0"/>
        <v>75</v>
      </c>
      <c r="S11" s="6">
        <f t="shared" si="1"/>
        <v>9</v>
      </c>
      <c r="T11" s="6">
        <f t="shared" si="2"/>
        <v>12</v>
      </c>
      <c r="V11" s="19">
        <v>9</v>
      </c>
    </row>
    <row r="12" spans="1:22">
      <c r="A12" s="18" t="s">
        <v>24</v>
      </c>
      <c r="B12" s="18">
        <f t="shared" ref="B12:D12" si="6">B6+1</f>
        <v>10</v>
      </c>
      <c r="C12" s="18">
        <f t="shared" si="6"/>
        <v>2</v>
      </c>
      <c r="D12" s="18">
        <f t="shared" si="6"/>
        <v>6</v>
      </c>
      <c r="E12" s="18"/>
      <c r="F12" s="18"/>
      <c r="G12" s="18">
        <v>9</v>
      </c>
      <c r="H12" s="18">
        <v>1</v>
      </c>
      <c r="I12" s="18">
        <v>5</v>
      </c>
      <c r="J12" s="18"/>
      <c r="K12" s="18"/>
      <c r="L12" s="18"/>
      <c r="M12" s="18"/>
      <c r="N12" s="18"/>
      <c r="O12" s="18"/>
      <c r="P12" s="18"/>
      <c r="Q12" s="18">
        <f t="shared" si="0"/>
        <v>33</v>
      </c>
      <c r="S12" s="6">
        <f t="shared" si="1"/>
        <v>10</v>
      </c>
      <c r="T12" s="6">
        <f t="shared" si="2"/>
        <v>12</v>
      </c>
      <c r="V12" s="20">
        <v>10</v>
      </c>
    </row>
    <row r="13" spans="1:22">
      <c r="A13" s="18" t="s">
        <v>25</v>
      </c>
      <c r="B13" s="18">
        <f t="shared" ref="B13:D13" si="7">B7+1</f>
        <v>6</v>
      </c>
      <c r="C13" s="18">
        <f t="shared" si="7"/>
        <v>10</v>
      </c>
      <c r="D13" s="18">
        <f t="shared" si="7"/>
        <v>2</v>
      </c>
      <c r="E13" s="18"/>
      <c r="F13" s="18"/>
      <c r="G13" s="18"/>
      <c r="H13" s="18">
        <v>9</v>
      </c>
      <c r="I13" s="18">
        <v>1</v>
      </c>
      <c r="J13" s="18">
        <v>5</v>
      </c>
      <c r="K13" s="18"/>
      <c r="L13" s="18"/>
      <c r="M13" s="18"/>
      <c r="N13" s="18"/>
      <c r="O13" s="18"/>
      <c r="P13" s="18"/>
      <c r="Q13" s="18">
        <f t="shared" si="0"/>
        <v>33</v>
      </c>
      <c r="S13" s="6">
        <f t="shared" si="1"/>
        <v>11</v>
      </c>
      <c r="T13" s="6">
        <f t="shared" si="2"/>
        <v>9</v>
      </c>
      <c r="V13" s="21">
        <v>11</v>
      </c>
    </row>
    <row r="14" spans="1:22">
      <c r="A14" s="18" t="s">
        <v>15</v>
      </c>
      <c r="B14" s="18">
        <f t="shared" ref="B14:D14" si="8">B8+1</f>
        <v>10</v>
      </c>
      <c r="C14" s="18">
        <f t="shared" si="8"/>
        <v>6</v>
      </c>
      <c r="D14" s="18">
        <f t="shared" si="8"/>
        <v>2</v>
      </c>
      <c r="E14" s="18"/>
      <c r="F14" s="18"/>
      <c r="G14" s="18"/>
      <c r="H14" s="18"/>
      <c r="I14" s="18">
        <v>9</v>
      </c>
      <c r="J14" s="18">
        <v>1</v>
      </c>
      <c r="K14" s="18">
        <v>5</v>
      </c>
      <c r="L14" s="18"/>
      <c r="M14" s="18"/>
      <c r="N14" s="18"/>
      <c r="O14" s="18"/>
      <c r="P14" s="18"/>
      <c r="Q14" s="18">
        <f t="shared" si="0"/>
        <v>33</v>
      </c>
      <c r="S14" s="6">
        <f t="shared" si="1"/>
        <v>12</v>
      </c>
      <c r="T14" s="6">
        <f t="shared" si="2"/>
        <v>9</v>
      </c>
      <c r="V14" s="6">
        <v>12</v>
      </c>
    </row>
    <row r="15" spans="1:22">
      <c r="A15" s="18" t="s">
        <v>16</v>
      </c>
      <c r="B15" s="18">
        <v>3</v>
      </c>
      <c r="C15" s="18"/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0"/>
        <v>4</v>
      </c>
    </row>
    <row r="16" spans="1:22">
      <c r="A16" s="18" t="s">
        <v>14</v>
      </c>
      <c r="B16" s="18">
        <v>3</v>
      </c>
      <c r="C16" s="18">
        <v>7</v>
      </c>
      <c r="D16" s="18"/>
      <c r="E16" s="18"/>
      <c r="F16" s="18"/>
      <c r="G16" s="18">
        <v>2</v>
      </c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>
        <f t="shared" si="0"/>
        <v>13</v>
      </c>
    </row>
    <row r="17" spans="1:17">
      <c r="A17" s="18" t="s">
        <v>17</v>
      </c>
      <c r="B17" s="18"/>
      <c r="C17" s="18">
        <v>7</v>
      </c>
      <c r="D17" s="18"/>
      <c r="E17" s="18"/>
      <c r="F17" s="18"/>
      <c r="G17" s="18">
        <v>3</v>
      </c>
      <c r="H17" s="18"/>
      <c r="I17" s="18"/>
      <c r="J17" s="18"/>
      <c r="K17" s="18"/>
      <c r="L17" s="18">
        <v>1</v>
      </c>
      <c r="M17" s="18"/>
      <c r="N17" s="18"/>
      <c r="O17" s="18"/>
      <c r="P17" s="18"/>
      <c r="Q17" s="18">
        <f t="shared" si="0"/>
        <v>11</v>
      </c>
    </row>
    <row r="18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0"/>
        <v>0</v>
      </c>
    </row>
    <row r="19" spans="1:17">
      <c r="B19" s="6">
        <f>SUM(B3:B18)</f>
        <v>72</v>
      </c>
      <c r="C19" s="6">
        <f>SUM(C3:C18)</f>
        <v>80</v>
      </c>
      <c r="D19" s="6">
        <f>SUM(D3:D18)</f>
        <v>66</v>
      </c>
      <c r="E19" s="6">
        <f t="shared" ref="E19:M19" si="9">SUM(E3:E18)</f>
        <v>54</v>
      </c>
      <c r="F19" s="6">
        <f t="shared" si="9"/>
        <v>67</v>
      </c>
      <c r="G19" s="6">
        <f t="shared" si="9"/>
        <v>78</v>
      </c>
      <c r="H19" s="6">
        <f t="shared" si="9"/>
        <v>76</v>
      </c>
      <c r="I19" s="6">
        <f t="shared" si="9"/>
        <v>72</v>
      </c>
      <c r="J19" s="6">
        <f t="shared" si="9"/>
        <v>72</v>
      </c>
      <c r="K19" s="6">
        <f t="shared" si="9"/>
        <v>72</v>
      </c>
      <c r="L19" s="6">
        <f t="shared" si="9"/>
        <v>63</v>
      </c>
      <c r="M19" s="6">
        <f t="shared" si="9"/>
        <v>54</v>
      </c>
      <c r="N19" s="6">
        <f>SUM(N3:N18)</f>
        <v>0</v>
      </c>
      <c r="O19" s="6">
        <f>SUM(O3:O18)</f>
        <v>0</v>
      </c>
      <c r="P19" s="6">
        <f>SUM(P3:P18)</f>
        <v>0</v>
      </c>
    </row>
  </sheetData>
  <conditionalFormatting sqref="B3:M18">
    <cfRule type="cellIs" dxfId="32" priority="12" operator="equal">
      <formula>11</formula>
    </cfRule>
    <cfRule type="cellIs" dxfId="31" priority="13" operator="equal">
      <formula>10</formula>
    </cfRule>
    <cfRule type="cellIs" dxfId="30" priority="14" operator="equal">
      <formula>9</formula>
    </cfRule>
    <cfRule type="cellIs" dxfId="29" priority="15" operator="equal">
      <formula>8</formula>
    </cfRule>
    <cfRule type="cellIs" dxfId="28" priority="16" operator="equal">
      <formula>7</formula>
    </cfRule>
    <cfRule type="cellIs" dxfId="27" priority="17" operator="equal">
      <formula>6</formula>
    </cfRule>
    <cfRule type="cellIs" dxfId="26" priority="18" operator="equal">
      <formula>5</formula>
    </cfRule>
    <cfRule type="cellIs" dxfId="25" priority="19" operator="equal">
      <formula>4</formula>
    </cfRule>
    <cfRule type="cellIs" dxfId="24" priority="20" operator="equal">
      <formula>2</formula>
    </cfRule>
    <cfRule type="cellIs" dxfId="23" priority="21" operator="equal">
      <formula>3</formula>
    </cfRule>
    <cfRule type="cellIs" dxfId="22" priority="22" operator="equal">
      <formula>1</formula>
    </cfRule>
  </conditionalFormatting>
  <conditionalFormatting sqref="N3:P18">
    <cfRule type="cellIs" dxfId="21" priority="1" operator="equal">
      <formula>11</formula>
    </cfRule>
    <cfRule type="cellIs" dxfId="20" priority="2" operator="equal">
      <formula>10</formula>
    </cfRule>
    <cfRule type="cellIs" dxfId="19" priority="3" operator="equal">
      <formula>9</formula>
    </cfRule>
    <cfRule type="cellIs" dxfId="18" priority="4" operator="equal">
      <formula>8</formula>
    </cfRule>
    <cfRule type="cellIs" dxfId="17" priority="5" operator="equal">
      <formula>7</formula>
    </cfRule>
    <cfRule type="cellIs" dxfId="16" priority="6" operator="equal">
      <formula>6</formula>
    </cfRule>
    <cfRule type="cellIs" dxfId="15" priority="7" operator="equal">
      <formula>5</formula>
    </cfRule>
    <cfRule type="cellIs" dxfId="14" priority="8" operator="equal">
      <formula>4</formula>
    </cfRule>
    <cfRule type="cellIs" dxfId="13" priority="9" operator="equal">
      <formula>2</formula>
    </cfRule>
    <cfRule type="cellIs" dxfId="12" priority="10" operator="equal">
      <formula>3</formula>
    </cfRule>
    <cfRule type="cellIs" dxfId="11" priority="1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90" zoomScaleNormal="90" workbookViewId="0">
      <pane ySplit="2" topLeftCell="A3" activePane="bottomLeft" state="frozenSplit"/>
      <selection pane="bottomLeft" activeCell="A3" sqref="A3:A10"/>
    </sheetView>
  </sheetViews>
  <sheetFormatPr baseColWidth="10" defaultRowHeight="15"/>
  <cols>
    <col min="1" max="1" width="22.85546875" style="6" customWidth="1"/>
    <col min="2" max="13" width="11.42578125" style="6"/>
    <col min="14" max="14" width="7.7109375" style="6" customWidth="1"/>
    <col min="15" max="15" width="3.5703125" style="6" customWidth="1"/>
    <col min="16" max="25" width="7.7109375" style="6" customWidth="1"/>
    <col min="26" max="16384" width="11.42578125" style="6"/>
  </cols>
  <sheetData>
    <row r="1" spans="1:17" s="1" customFormat="1">
      <c r="B1" s="3" t="s">
        <v>0</v>
      </c>
      <c r="C1" s="1" t="s">
        <v>2</v>
      </c>
      <c r="D1" s="3" t="s">
        <v>1</v>
      </c>
      <c r="E1" s="1" t="s">
        <v>3</v>
      </c>
      <c r="F1" s="3" t="s">
        <v>4</v>
      </c>
      <c r="G1" s="1" t="s">
        <v>8</v>
      </c>
      <c r="H1" s="3" t="s">
        <v>10</v>
      </c>
      <c r="I1" s="1" t="s">
        <v>6</v>
      </c>
      <c r="J1" s="3" t="s">
        <v>11</v>
      </c>
      <c r="K1" s="1" t="s">
        <v>7</v>
      </c>
      <c r="L1" s="3" t="s">
        <v>5</v>
      </c>
      <c r="M1" s="1" t="s">
        <v>9</v>
      </c>
    </row>
    <row r="2" spans="1:17" s="2" customFormat="1" ht="11.25">
      <c r="B2" s="4" t="s">
        <v>27</v>
      </c>
      <c r="C2" s="2" t="s">
        <v>29</v>
      </c>
      <c r="D2" s="4" t="s">
        <v>28</v>
      </c>
      <c r="E2" s="2" t="s">
        <v>30</v>
      </c>
      <c r="F2" s="4" t="s">
        <v>31</v>
      </c>
      <c r="G2" s="2" t="s">
        <v>35</v>
      </c>
      <c r="H2" s="4" t="s">
        <v>37</v>
      </c>
      <c r="I2" s="2" t="s">
        <v>34</v>
      </c>
      <c r="J2" s="4" t="s">
        <v>38</v>
      </c>
      <c r="K2" s="2" t="s">
        <v>32</v>
      </c>
      <c r="L2" s="4" t="s">
        <v>33</v>
      </c>
      <c r="M2" s="2" t="s">
        <v>36</v>
      </c>
    </row>
    <row r="3" spans="1:17">
      <c r="A3" s="8" t="s">
        <v>12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6">
        <v>9</v>
      </c>
      <c r="K3" s="5">
        <v>10</v>
      </c>
      <c r="L3" s="5">
        <v>11</v>
      </c>
      <c r="M3" s="5">
        <v>12</v>
      </c>
      <c r="N3" s="6">
        <f t="shared" ref="N3:N18" si="0">SUM(B3:M3)</f>
        <v>78</v>
      </c>
      <c r="P3" s="6">
        <v>1</v>
      </c>
      <c r="Q3" s="6">
        <f>COUNTIF($B$3:$M$17,P3)</f>
        <v>12</v>
      </c>
    </row>
    <row r="4" spans="1:17">
      <c r="A4" s="7" t="s">
        <v>13</v>
      </c>
      <c r="B4" s="7">
        <v>1</v>
      </c>
      <c r="C4" s="7">
        <v>4</v>
      </c>
      <c r="D4" s="7">
        <v>5</v>
      </c>
      <c r="E4" s="7">
        <v>6</v>
      </c>
      <c r="F4" s="7">
        <v>3</v>
      </c>
      <c r="G4" s="7">
        <v>8</v>
      </c>
      <c r="H4" s="7">
        <v>9</v>
      </c>
      <c r="I4" s="7">
        <v>10</v>
      </c>
      <c r="J4" s="7">
        <v>11</v>
      </c>
      <c r="K4" s="7">
        <v>12</v>
      </c>
      <c r="L4" s="7">
        <v>7</v>
      </c>
      <c r="M4" s="7">
        <v>2</v>
      </c>
      <c r="N4" s="7">
        <f t="shared" si="0"/>
        <v>78</v>
      </c>
      <c r="P4" s="6">
        <f t="shared" ref="P4:P14" si="1">P3+1</f>
        <v>2</v>
      </c>
      <c r="Q4" s="6">
        <f t="shared" ref="Q4:Q14" si="2">COUNTIF($B$3:$M$29,P4)</f>
        <v>12</v>
      </c>
    </row>
    <row r="5" spans="1:17">
      <c r="A5" s="6" t="s">
        <v>26</v>
      </c>
      <c r="B5" s="5">
        <v>3</v>
      </c>
      <c r="C5" s="5">
        <v>6</v>
      </c>
      <c r="D5" s="5">
        <v>5</v>
      </c>
      <c r="E5" s="5">
        <v>8</v>
      </c>
      <c r="F5" s="5">
        <v>9</v>
      </c>
      <c r="G5" s="5">
        <v>10</v>
      </c>
      <c r="H5" s="5">
        <v>7</v>
      </c>
      <c r="I5" s="5">
        <v>12</v>
      </c>
      <c r="J5" s="6">
        <v>11</v>
      </c>
      <c r="K5" s="5">
        <v>2</v>
      </c>
      <c r="L5" s="5">
        <v>1</v>
      </c>
      <c r="M5" s="5">
        <v>4</v>
      </c>
      <c r="N5" s="6">
        <f t="shared" si="0"/>
        <v>78</v>
      </c>
      <c r="P5" s="6">
        <f t="shared" si="1"/>
        <v>3</v>
      </c>
      <c r="Q5" s="6">
        <f t="shared" si="2"/>
        <v>12</v>
      </c>
    </row>
    <row r="6" spans="1:17">
      <c r="A6" s="7" t="s">
        <v>18</v>
      </c>
      <c r="B6" s="7">
        <v>3</v>
      </c>
      <c r="C6" s="7">
        <v>8</v>
      </c>
      <c r="D6" s="7">
        <v>7</v>
      </c>
      <c r="E6" s="7">
        <v>10</v>
      </c>
      <c r="F6" s="7">
        <v>11</v>
      </c>
      <c r="G6" s="7">
        <v>12</v>
      </c>
      <c r="H6" s="7">
        <v>1</v>
      </c>
      <c r="I6" s="7">
        <v>2</v>
      </c>
      <c r="J6" s="7">
        <v>5</v>
      </c>
      <c r="K6" s="7">
        <v>4</v>
      </c>
      <c r="L6" s="7">
        <v>9</v>
      </c>
      <c r="M6" s="7">
        <v>6</v>
      </c>
      <c r="N6" s="7">
        <f t="shared" si="0"/>
        <v>78</v>
      </c>
      <c r="P6" s="6">
        <f t="shared" si="1"/>
        <v>4</v>
      </c>
      <c r="Q6" s="6">
        <f t="shared" si="2"/>
        <v>12</v>
      </c>
    </row>
    <row r="7" spans="1:17">
      <c r="A7" s="6" t="s">
        <v>19</v>
      </c>
      <c r="B7" s="5">
        <v>5</v>
      </c>
      <c r="C7" s="5">
        <v>10</v>
      </c>
      <c r="D7" s="5">
        <v>7</v>
      </c>
      <c r="E7" s="5">
        <v>12</v>
      </c>
      <c r="F7" s="5">
        <v>1</v>
      </c>
      <c r="G7" s="5">
        <v>2</v>
      </c>
      <c r="H7" s="5">
        <v>9</v>
      </c>
      <c r="I7" s="5">
        <v>4</v>
      </c>
      <c r="J7" s="6">
        <v>3</v>
      </c>
      <c r="K7" s="5">
        <v>6</v>
      </c>
      <c r="L7" s="5">
        <v>11</v>
      </c>
      <c r="M7" s="5">
        <v>8</v>
      </c>
      <c r="N7" s="6">
        <f t="shared" si="0"/>
        <v>78</v>
      </c>
      <c r="P7" s="6">
        <f t="shared" si="1"/>
        <v>5</v>
      </c>
      <c r="Q7" s="6">
        <f t="shared" si="2"/>
        <v>12</v>
      </c>
    </row>
    <row r="8" spans="1:17">
      <c r="A8" s="7" t="s">
        <v>20</v>
      </c>
      <c r="B8" s="7">
        <v>5</v>
      </c>
      <c r="C8" s="7">
        <v>12</v>
      </c>
      <c r="D8" s="7">
        <v>9</v>
      </c>
      <c r="E8" s="7">
        <v>2</v>
      </c>
      <c r="F8" s="7">
        <v>11</v>
      </c>
      <c r="G8" s="7">
        <v>4</v>
      </c>
      <c r="H8" s="7">
        <v>3</v>
      </c>
      <c r="I8" s="7">
        <v>6</v>
      </c>
      <c r="J8" s="7">
        <v>7</v>
      </c>
      <c r="K8" s="7">
        <v>8</v>
      </c>
      <c r="L8" s="7">
        <v>1</v>
      </c>
      <c r="M8" s="7">
        <v>10</v>
      </c>
      <c r="N8" s="7">
        <f t="shared" si="0"/>
        <v>78</v>
      </c>
      <c r="P8" s="6">
        <f t="shared" si="1"/>
        <v>6</v>
      </c>
      <c r="Q8" s="6">
        <f t="shared" si="2"/>
        <v>12</v>
      </c>
    </row>
    <row r="9" spans="1:17">
      <c r="A9" s="6" t="s">
        <v>21</v>
      </c>
      <c r="B9" s="5">
        <v>7</v>
      </c>
      <c r="C9" s="5">
        <v>12</v>
      </c>
      <c r="D9" s="5">
        <v>9</v>
      </c>
      <c r="E9" s="5">
        <v>10</v>
      </c>
      <c r="F9" s="5">
        <v>5</v>
      </c>
      <c r="G9" s="5">
        <v>8</v>
      </c>
      <c r="H9" s="5">
        <v>11</v>
      </c>
      <c r="I9" s="5">
        <v>6</v>
      </c>
      <c r="J9" s="6">
        <v>1</v>
      </c>
      <c r="K9" s="5">
        <v>4</v>
      </c>
      <c r="L9" s="5">
        <v>3</v>
      </c>
      <c r="M9" s="5">
        <v>2</v>
      </c>
      <c r="N9" s="6">
        <f t="shared" si="0"/>
        <v>78</v>
      </c>
      <c r="P9" s="6">
        <f t="shared" si="1"/>
        <v>7</v>
      </c>
      <c r="Q9" s="6">
        <f t="shared" si="2"/>
        <v>12</v>
      </c>
    </row>
    <row r="10" spans="1:17">
      <c r="A10" s="7" t="s">
        <v>22</v>
      </c>
      <c r="B10" s="7">
        <v>7</v>
      </c>
      <c r="C10" s="7">
        <v>2</v>
      </c>
      <c r="D10" s="7">
        <v>11</v>
      </c>
      <c r="E10" s="7">
        <v>12</v>
      </c>
      <c r="F10" s="7">
        <v>1</v>
      </c>
      <c r="G10" s="7">
        <v>10</v>
      </c>
      <c r="H10" s="7">
        <v>5</v>
      </c>
      <c r="I10" s="7">
        <v>8</v>
      </c>
      <c r="J10" s="7">
        <v>9</v>
      </c>
      <c r="K10" s="7">
        <v>6</v>
      </c>
      <c r="L10" s="7">
        <v>3</v>
      </c>
      <c r="M10" s="7">
        <v>4</v>
      </c>
      <c r="N10" s="7">
        <f t="shared" si="0"/>
        <v>78</v>
      </c>
      <c r="P10" s="6">
        <f t="shared" si="1"/>
        <v>8</v>
      </c>
      <c r="Q10" s="6">
        <f t="shared" si="2"/>
        <v>13</v>
      </c>
    </row>
    <row r="11" spans="1:17">
      <c r="A11" s="6" t="s">
        <v>23</v>
      </c>
      <c r="B11" s="5">
        <v>9</v>
      </c>
      <c r="C11" s="5">
        <v>4</v>
      </c>
      <c r="D11" s="5">
        <v>11</v>
      </c>
      <c r="E11" s="5">
        <v>2</v>
      </c>
      <c r="F11" s="5">
        <v>3</v>
      </c>
      <c r="G11" s="5">
        <v>12</v>
      </c>
      <c r="H11" s="5">
        <v>1</v>
      </c>
      <c r="I11" s="5">
        <v>10</v>
      </c>
      <c r="J11" s="6">
        <v>5</v>
      </c>
      <c r="K11" s="5">
        <v>8</v>
      </c>
      <c r="L11" s="5">
        <v>7</v>
      </c>
      <c r="M11" s="5">
        <v>6</v>
      </c>
      <c r="N11" s="6">
        <f t="shared" si="0"/>
        <v>78</v>
      </c>
      <c r="P11" s="6">
        <f t="shared" si="1"/>
        <v>9</v>
      </c>
      <c r="Q11" s="6">
        <f t="shared" si="2"/>
        <v>12</v>
      </c>
    </row>
    <row r="12" spans="1:17">
      <c r="A12" s="7" t="s">
        <v>24</v>
      </c>
      <c r="B12" s="7">
        <v>9</v>
      </c>
      <c r="C12" s="7">
        <v>6</v>
      </c>
      <c r="D12" s="7">
        <v>1</v>
      </c>
      <c r="E12" s="7">
        <v>4</v>
      </c>
      <c r="F12" s="7">
        <v>7</v>
      </c>
      <c r="G12" s="7">
        <v>2</v>
      </c>
      <c r="H12" s="7">
        <v>11</v>
      </c>
      <c r="I12" s="7">
        <v>12</v>
      </c>
      <c r="J12" s="7">
        <v>3</v>
      </c>
      <c r="K12" s="7">
        <v>10</v>
      </c>
      <c r="L12" s="7">
        <v>5</v>
      </c>
      <c r="M12" s="7">
        <v>8</v>
      </c>
      <c r="N12" s="7">
        <f t="shared" si="0"/>
        <v>78</v>
      </c>
      <c r="P12" s="6">
        <f t="shared" si="1"/>
        <v>10</v>
      </c>
      <c r="Q12" s="6">
        <f t="shared" si="2"/>
        <v>12</v>
      </c>
    </row>
    <row r="13" spans="1:17">
      <c r="A13" s="6" t="s">
        <v>25</v>
      </c>
      <c r="B13" s="5">
        <v>11</v>
      </c>
      <c r="C13" s="5">
        <v>8</v>
      </c>
      <c r="D13" s="5">
        <v>1</v>
      </c>
      <c r="E13" s="5">
        <v>6</v>
      </c>
      <c r="F13" s="5">
        <v>9</v>
      </c>
      <c r="G13" s="5">
        <v>4</v>
      </c>
      <c r="H13" s="5">
        <v>3</v>
      </c>
      <c r="I13" s="5">
        <v>2</v>
      </c>
      <c r="J13" s="6">
        <v>7</v>
      </c>
      <c r="K13" s="5">
        <v>12</v>
      </c>
      <c r="L13" s="5">
        <v>5</v>
      </c>
      <c r="M13" s="5">
        <v>10</v>
      </c>
      <c r="N13" s="6">
        <f t="shared" si="0"/>
        <v>78</v>
      </c>
      <c r="P13" s="6">
        <f t="shared" si="1"/>
        <v>11</v>
      </c>
      <c r="Q13" s="6">
        <f t="shared" si="2"/>
        <v>12</v>
      </c>
    </row>
    <row r="14" spans="1:17">
      <c r="A14" s="7" t="s">
        <v>15</v>
      </c>
      <c r="B14" s="7">
        <v>11</v>
      </c>
      <c r="C14" s="7">
        <v>10</v>
      </c>
      <c r="D14" s="7">
        <v>3</v>
      </c>
      <c r="E14" s="7">
        <v>8</v>
      </c>
      <c r="F14" s="7">
        <v>7</v>
      </c>
      <c r="G14" s="7">
        <v>6</v>
      </c>
      <c r="H14" s="7">
        <v>5</v>
      </c>
      <c r="I14" s="7">
        <v>4</v>
      </c>
      <c r="J14" s="7">
        <v>1</v>
      </c>
      <c r="K14" s="7">
        <v>2</v>
      </c>
      <c r="L14" s="7">
        <v>9</v>
      </c>
      <c r="M14" s="7">
        <v>12</v>
      </c>
      <c r="N14" s="7">
        <f t="shared" si="0"/>
        <v>78</v>
      </c>
      <c r="P14" s="6">
        <f t="shared" si="1"/>
        <v>12</v>
      </c>
      <c r="Q14" s="6">
        <f t="shared" si="2"/>
        <v>13</v>
      </c>
    </row>
    <row r="15" spans="1:17">
      <c r="B15" s="5"/>
      <c r="C15" s="5"/>
      <c r="D15" s="5"/>
      <c r="E15" s="5"/>
      <c r="F15" s="5"/>
      <c r="G15" s="5"/>
      <c r="H15" s="5"/>
      <c r="I15" s="5"/>
      <c r="K15" s="5"/>
      <c r="L15" s="5"/>
      <c r="M15" s="5"/>
      <c r="N15" s="6">
        <f t="shared" si="0"/>
        <v>0</v>
      </c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</row>
    <row r="17" spans="1:14">
      <c r="B17" s="5"/>
      <c r="C17" s="5"/>
      <c r="D17" s="5"/>
      <c r="E17" s="5"/>
      <c r="F17" s="5"/>
      <c r="G17" s="5"/>
      <c r="H17" s="5"/>
      <c r="I17" s="5"/>
      <c r="K17" s="5"/>
      <c r="L17" s="5"/>
      <c r="M17" s="5"/>
      <c r="N17" s="6">
        <f t="shared" si="0"/>
        <v>0</v>
      </c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0"/>
        <v>0</v>
      </c>
    </row>
    <row r="19" spans="1:14">
      <c r="B19" s="6">
        <f>SUM(B3:B18)</f>
        <v>72</v>
      </c>
      <c r="C19" s="6">
        <f t="shared" ref="C19:M19" si="3">SUM(C3:C18)</f>
        <v>84</v>
      </c>
      <c r="D19" s="6">
        <f t="shared" si="3"/>
        <v>72</v>
      </c>
      <c r="E19" s="6">
        <f t="shared" si="3"/>
        <v>84</v>
      </c>
      <c r="F19" s="6">
        <f t="shared" si="3"/>
        <v>72</v>
      </c>
      <c r="G19" s="6">
        <f t="shared" si="3"/>
        <v>84</v>
      </c>
      <c r="H19" s="6">
        <f t="shared" si="3"/>
        <v>72</v>
      </c>
      <c r="I19" s="6">
        <f t="shared" si="3"/>
        <v>84</v>
      </c>
      <c r="J19" s="6">
        <f t="shared" si="3"/>
        <v>72</v>
      </c>
      <c r="K19" s="6">
        <f t="shared" si="3"/>
        <v>84</v>
      </c>
      <c r="L19" s="6">
        <f t="shared" si="3"/>
        <v>72</v>
      </c>
      <c r="M19" s="6">
        <f t="shared" si="3"/>
        <v>84</v>
      </c>
    </row>
    <row r="22" spans="1:14">
      <c r="B22" s="6">
        <v>8</v>
      </c>
      <c r="C22" s="6">
        <v>12</v>
      </c>
      <c r="D22" s="6">
        <v>16</v>
      </c>
    </row>
    <row r="23" spans="1:14">
      <c r="A23" s="6" t="s">
        <v>39</v>
      </c>
      <c r="B23" s="6">
        <f>3*B22</f>
        <v>24</v>
      </c>
      <c r="C23" s="6">
        <f t="shared" ref="C23:D23" si="4">3*C22</f>
        <v>36</v>
      </c>
      <c r="D23" s="6">
        <f t="shared" si="4"/>
        <v>48</v>
      </c>
    </row>
    <row r="24" spans="1:14">
      <c r="A24" s="6" t="s">
        <v>40</v>
      </c>
      <c r="B24" s="6">
        <f>4*B22</f>
        <v>32</v>
      </c>
      <c r="C24" s="6">
        <f t="shared" ref="C24:D24" si="5">4*C22</f>
        <v>48</v>
      </c>
      <c r="D24" s="6">
        <f t="shared" si="5"/>
        <v>64</v>
      </c>
    </row>
    <row r="25" spans="1:14">
      <c r="A25" s="6" t="s">
        <v>41</v>
      </c>
      <c r="B25" s="6">
        <f>5*B22</f>
        <v>40</v>
      </c>
      <c r="C25" s="6">
        <f t="shared" ref="C25:D25" si="6">5*C22</f>
        <v>60</v>
      </c>
      <c r="D25" s="6">
        <f t="shared" si="6"/>
        <v>80</v>
      </c>
    </row>
    <row r="26" spans="1:14">
      <c r="A26" s="6" t="s">
        <v>42</v>
      </c>
      <c r="B26" s="6">
        <f>6*B22</f>
        <v>48</v>
      </c>
      <c r="C26" s="6">
        <f t="shared" ref="C26:D26" si="7">6*C22</f>
        <v>72</v>
      </c>
      <c r="D26" s="6">
        <f t="shared" si="7"/>
        <v>96</v>
      </c>
    </row>
  </sheetData>
  <conditionalFormatting sqref="B3:M18">
    <cfRule type="cellIs" dxfId="10" priority="1" operator="equal">
      <formula>11</formula>
    </cfRule>
    <cfRule type="cellIs" dxfId="9" priority="2" operator="equal">
      <formula>10</formula>
    </cfRule>
    <cfRule type="cellIs" dxfId="8" priority="3" operator="equal">
      <formula>9</formula>
    </cfRule>
    <cfRule type="cellIs" dxfId="7" priority="4" operator="equal">
      <formula>8</formula>
    </cfRule>
    <cfRule type="cellIs" dxfId="6" priority="5" operator="equal">
      <formula>7</formula>
    </cfRule>
    <cfRule type="cellIs" dxfId="5" priority="6" operator="equal">
      <formula>6</formula>
    </cfRule>
    <cfRule type="cellIs" dxfId="4" priority="7" operator="equal">
      <formula>5</formula>
    </cfRule>
    <cfRule type="cellIs" dxfId="3" priority="8" operator="equal">
      <formula>4</formula>
    </cfRule>
    <cfRule type="cellIs" dxfId="2" priority="9" operator="equal">
      <formula>2</formula>
    </cfRule>
    <cfRule type="cellIs" dxfId="1" priority="10" operator="equal">
      <formula>3</formula>
    </cfRule>
    <cfRule type="cellIs" dxfId="0" priority="1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workbookViewId="0">
      <pane ySplit="2" topLeftCell="A3" activePane="bottomLeft" state="frozenSplit"/>
      <selection pane="bottomLeft" activeCell="A13" sqref="A13:A19"/>
    </sheetView>
  </sheetViews>
  <sheetFormatPr baseColWidth="10" defaultRowHeight="15"/>
  <cols>
    <col min="1" max="1" width="22.85546875" style="6" customWidth="1"/>
    <col min="2" max="13" width="11.42578125" style="6"/>
    <col min="14" max="14" width="7.7109375" style="6" customWidth="1"/>
    <col min="15" max="15" width="3.5703125" style="6" customWidth="1"/>
    <col min="16" max="25" width="7.7109375" style="6" customWidth="1"/>
    <col min="26" max="16384" width="11.42578125" style="6"/>
  </cols>
  <sheetData>
    <row r="1" spans="1:17" s="1" customFormat="1">
      <c r="B1" s="3" t="s">
        <v>0</v>
      </c>
      <c r="C1" s="3" t="s">
        <v>1</v>
      </c>
      <c r="D1" s="1" t="s">
        <v>2</v>
      </c>
      <c r="E1" s="1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1" t="s">
        <v>11</v>
      </c>
    </row>
    <row r="2" spans="1:17" s="2" customFormat="1" ht="11.25">
      <c r="B2" s="4" t="s">
        <v>27</v>
      </c>
      <c r="C2" s="4" t="s">
        <v>28</v>
      </c>
      <c r="D2" s="2" t="s">
        <v>29</v>
      </c>
      <c r="E2" s="2" t="s">
        <v>30</v>
      </c>
      <c r="F2" s="4" t="s">
        <v>31</v>
      </c>
      <c r="G2" s="2" t="s">
        <v>33</v>
      </c>
      <c r="H2" s="2" t="s">
        <v>34</v>
      </c>
      <c r="I2" s="2" t="s">
        <v>32</v>
      </c>
      <c r="J2" s="2" t="s">
        <v>35</v>
      </c>
      <c r="K2" s="2" t="s">
        <v>36</v>
      </c>
      <c r="L2" s="4" t="s">
        <v>37</v>
      </c>
      <c r="M2" s="2" t="s">
        <v>38</v>
      </c>
    </row>
    <row r="3" spans="1:17">
      <c r="A3" s="8" t="s">
        <v>12</v>
      </c>
      <c r="B3" s="5">
        <v>1</v>
      </c>
      <c r="C3" s="5">
        <v>4</v>
      </c>
      <c r="D3" s="5">
        <v>2</v>
      </c>
      <c r="E3" s="5">
        <v>3</v>
      </c>
      <c r="F3" s="5">
        <v>7</v>
      </c>
      <c r="G3" s="5">
        <v>5</v>
      </c>
      <c r="H3" s="5">
        <v>6</v>
      </c>
      <c r="I3" s="5">
        <v>8</v>
      </c>
      <c r="J3" s="5">
        <v>9</v>
      </c>
      <c r="K3" s="5">
        <v>11</v>
      </c>
      <c r="L3" s="5">
        <v>10</v>
      </c>
      <c r="M3" s="6">
        <v>12</v>
      </c>
      <c r="N3" s="6">
        <f>SUM(B3:M3)</f>
        <v>78</v>
      </c>
      <c r="P3" s="6">
        <v>1</v>
      </c>
      <c r="Q3" s="6">
        <f>COUNTIF($B$3:$M$20,P3)</f>
        <v>16</v>
      </c>
    </row>
    <row r="4" spans="1:17">
      <c r="A4" s="7" t="s">
        <v>13</v>
      </c>
      <c r="B4" s="7">
        <v>1</v>
      </c>
      <c r="C4" s="7">
        <v>7</v>
      </c>
      <c r="D4" s="7">
        <v>3</v>
      </c>
      <c r="E4" s="7">
        <v>2</v>
      </c>
      <c r="F4" s="7">
        <v>10</v>
      </c>
      <c r="G4" s="7">
        <v>6</v>
      </c>
      <c r="H4" s="7">
        <v>5</v>
      </c>
      <c r="I4" s="7">
        <v>9</v>
      </c>
      <c r="J4" s="7">
        <v>8</v>
      </c>
      <c r="K4" s="7">
        <v>12</v>
      </c>
      <c r="L4" s="7">
        <v>4</v>
      </c>
      <c r="M4" s="7">
        <v>11</v>
      </c>
      <c r="N4" s="7">
        <f t="shared" ref="N4:N20" si="0">SUM(B4:M4)</f>
        <v>78</v>
      </c>
      <c r="P4" s="6">
        <f t="shared" ref="P4:P10" si="1">P3+1</f>
        <v>2</v>
      </c>
      <c r="Q4" s="6">
        <f>COUNTIF($B$3:$M$20,P4)</f>
        <v>16</v>
      </c>
    </row>
    <row r="5" spans="1:17">
      <c r="A5" s="6" t="s">
        <v>26</v>
      </c>
      <c r="B5" s="5">
        <v>4</v>
      </c>
      <c r="C5" s="5">
        <v>10</v>
      </c>
      <c r="D5" s="5">
        <v>12</v>
      </c>
      <c r="E5" s="5">
        <v>11</v>
      </c>
      <c r="F5" s="5">
        <v>1</v>
      </c>
      <c r="G5" s="5">
        <v>9</v>
      </c>
      <c r="H5" s="5">
        <v>8</v>
      </c>
      <c r="I5" s="5">
        <v>6</v>
      </c>
      <c r="J5" s="5">
        <v>5</v>
      </c>
      <c r="K5" s="5">
        <v>3</v>
      </c>
      <c r="L5" s="5">
        <v>7</v>
      </c>
      <c r="M5" s="6">
        <v>2</v>
      </c>
      <c r="N5" s="6">
        <f t="shared" si="0"/>
        <v>78</v>
      </c>
      <c r="P5" s="6">
        <f t="shared" si="1"/>
        <v>3</v>
      </c>
      <c r="Q5" s="6">
        <f t="shared" ref="Q5:Q16" si="2">COUNTIF($B$3:$M$20,P5)</f>
        <v>16</v>
      </c>
    </row>
    <row r="6" spans="1:17">
      <c r="A6" s="7" t="s">
        <v>18</v>
      </c>
      <c r="B6" s="7">
        <v>4</v>
      </c>
      <c r="C6" s="7">
        <v>7</v>
      </c>
      <c r="D6" s="7">
        <v>11</v>
      </c>
      <c r="E6" s="7">
        <v>12</v>
      </c>
      <c r="F6" s="7">
        <v>10</v>
      </c>
      <c r="G6" s="7">
        <v>8</v>
      </c>
      <c r="H6" s="7">
        <v>9</v>
      </c>
      <c r="I6" s="7">
        <v>5</v>
      </c>
      <c r="J6" s="7">
        <v>6</v>
      </c>
      <c r="K6" s="7">
        <v>2</v>
      </c>
      <c r="L6" s="7">
        <v>1</v>
      </c>
      <c r="M6" s="7">
        <v>3</v>
      </c>
      <c r="N6" s="7">
        <f t="shared" si="0"/>
        <v>78</v>
      </c>
      <c r="P6" s="6">
        <f t="shared" si="1"/>
        <v>4</v>
      </c>
      <c r="Q6" s="6">
        <f t="shared" si="2"/>
        <v>16</v>
      </c>
    </row>
    <row r="7" spans="1:17">
      <c r="A7" s="6" t="s">
        <v>19</v>
      </c>
      <c r="B7" s="5">
        <v>7</v>
      </c>
      <c r="C7" s="5">
        <v>10</v>
      </c>
      <c r="D7" s="5">
        <v>9</v>
      </c>
      <c r="E7" s="5">
        <v>8</v>
      </c>
      <c r="F7" s="5">
        <v>4</v>
      </c>
      <c r="G7" s="5">
        <v>2</v>
      </c>
      <c r="H7" s="5">
        <v>3</v>
      </c>
      <c r="I7" s="5">
        <v>11</v>
      </c>
      <c r="J7" s="5">
        <v>12</v>
      </c>
      <c r="K7" s="5">
        <v>6</v>
      </c>
      <c r="L7" s="5">
        <v>1</v>
      </c>
      <c r="M7" s="6">
        <v>5</v>
      </c>
      <c r="N7" s="6">
        <f t="shared" si="0"/>
        <v>78</v>
      </c>
      <c r="P7" s="6">
        <f t="shared" si="1"/>
        <v>5</v>
      </c>
      <c r="Q7" s="6">
        <f t="shared" si="2"/>
        <v>16</v>
      </c>
    </row>
    <row r="8" spans="1:17">
      <c r="A8" s="7" t="s">
        <v>20</v>
      </c>
      <c r="B8" s="7">
        <v>7</v>
      </c>
      <c r="C8" s="7">
        <v>1</v>
      </c>
      <c r="D8" s="7">
        <v>8</v>
      </c>
      <c r="E8" s="7">
        <v>9</v>
      </c>
      <c r="F8" s="7">
        <v>4</v>
      </c>
      <c r="G8" s="7">
        <v>3</v>
      </c>
      <c r="H8" s="7">
        <v>2</v>
      </c>
      <c r="I8" s="7">
        <v>12</v>
      </c>
      <c r="J8" s="7">
        <v>11</v>
      </c>
      <c r="K8" s="7">
        <v>5</v>
      </c>
      <c r="L8" s="7">
        <v>10</v>
      </c>
      <c r="M8" s="7">
        <v>6</v>
      </c>
      <c r="N8" s="7">
        <f t="shared" si="0"/>
        <v>78</v>
      </c>
      <c r="P8" s="6">
        <f t="shared" si="1"/>
        <v>6</v>
      </c>
      <c r="Q8" s="6">
        <f t="shared" si="2"/>
        <v>16</v>
      </c>
    </row>
    <row r="9" spans="1:17">
      <c r="A9" s="6" t="s">
        <v>21</v>
      </c>
      <c r="B9" s="5">
        <v>10</v>
      </c>
      <c r="C9" s="5">
        <v>1</v>
      </c>
      <c r="D9" s="5">
        <v>5</v>
      </c>
      <c r="E9" s="5">
        <v>6</v>
      </c>
      <c r="F9" s="5">
        <v>7</v>
      </c>
      <c r="G9" s="5">
        <v>11</v>
      </c>
      <c r="H9" s="5">
        <v>12</v>
      </c>
      <c r="I9" s="5">
        <v>2</v>
      </c>
      <c r="J9" s="5">
        <v>3</v>
      </c>
      <c r="K9" s="5">
        <v>8</v>
      </c>
      <c r="L9" s="5">
        <v>4</v>
      </c>
      <c r="M9" s="6">
        <v>9</v>
      </c>
      <c r="N9" s="6">
        <f t="shared" si="0"/>
        <v>78</v>
      </c>
      <c r="P9" s="6">
        <f t="shared" si="1"/>
        <v>7</v>
      </c>
      <c r="Q9" s="6">
        <f t="shared" si="2"/>
        <v>16</v>
      </c>
    </row>
    <row r="10" spans="1:17">
      <c r="A10" s="7" t="s">
        <v>22</v>
      </c>
      <c r="B10" s="7">
        <v>10</v>
      </c>
      <c r="C10" s="7">
        <v>4</v>
      </c>
      <c r="D10" s="7">
        <v>6</v>
      </c>
      <c r="E10" s="7">
        <v>5</v>
      </c>
      <c r="F10" s="7">
        <v>1</v>
      </c>
      <c r="G10" s="7">
        <v>12</v>
      </c>
      <c r="H10" s="7">
        <v>11</v>
      </c>
      <c r="I10" s="7">
        <v>3</v>
      </c>
      <c r="J10" s="7">
        <v>2</v>
      </c>
      <c r="K10" s="7">
        <v>9</v>
      </c>
      <c r="L10" s="7">
        <v>7</v>
      </c>
      <c r="M10" s="7">
        <v>8</v>
      </c>
      <c r="N10" s="7">
        <f t="shared" si="0"/>
        <v>78</v>
      </c>
      <c r="P10" s="6">
        <f t="shared" si="1"/>
        <v>8</v>
      </c>
      <c r="Q10" s="6">
        <f t="shared" si="2"/>
        <v>16</v>
      </c>
    </row>
    <row r="11" spans="1:17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6">
        <f>SUM(B11:M11)</f>
        <v>0</v>
      </c>
    </row>
    <row r="12" spans="1:17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N12" s="6">
        <f>SUM(B12:M12)</f>
        <v>0</v>
      </c>
    </row>
    <row r="13" spans="1:17">
      <c r="A13" s="6" t="s">
        <v>23</v>
      </c>
      <c r="B13" s="5">
        <f>IF(B3+1=13,1,B3+1)</f>
        <v>2</v>
      </c>
      <c r="C13" s="5">
        <f t="shared" ref="C13:M13" si="3">IF(C3+1=13,1,C3+1)</f>
        <v>5</v>
      </c>
      <c r="D13" s="5">
        <f t="shared" si="3"/>
        <v>3</v>
      </c>
      <c r="E13" s="5">
        <f t="shared" si="3"/>
        <v>4</v>
      </c>
      <c r="F13" s="5">
        <f t="shared" si="3"/>
        <v>8</v>
      </c>
      <c r="G13" s="5">
        <f t="shared" si="3"/>
        <v>6</v>
      </c>
      <c r="H13" s="5">
        <f t="shared" si="3"/>
        <v>7</v>
      </c>
      <c r="I13" s="5">
        <f t="shared" si="3"/>
        <v>9</v>
      </c>
      <c r="J13" s="5">
        <f t="shared" si="3"/>
        <v>10</v>
      </c>
      <c r="K13" s="5">
        <f t="shared" si="3"/>
        <v>12</v>
      </c>
      <c r="L13" s="5">
        <f t="shared" si="3"/>
        <v>11</v>
      </c>
      <c r="M13" s="6">
        <f t="shared" si="3"/>
        <v>1</v>
      </c>
      <c r="N13" s="6">
        <f t="shared" si="0"/>
        <v>78</v>
      </c>
      <c r="P13" s="6">
        <f>P10+1</f>
        <v>9</v>
      </c>
      <c r="Q13" s="6">
        <f t="shared" si="2"/>
        <v>16</v>
      </c>
    </row>
    <row r="14" spans="1:17">
      <c r="A14" s="7" t="s">
        <v>24</v>
      </c>
      <c r="B14" s="7">
        <f t="shared" ref="B14:M14" si="4">IF(B4+1=13,1,B4+1)</f>
        <v>2</v>
      </c>
      <c r="C14" s="7">
        <f t="shared" si="4"/>
        <v>8</v>
      </c>
      <c r="D14" s="7">
        <f t="shared" si="4"/>
        <v>4</v>
      </c>
      <c r="E14" s="7">
        <f t="shared" si="4"/>
        <v>3</v>
      </c>
      <c r="F14" s="7">
        <f t="shared" si="4"/>
        <v>11</v>
      </c>
      <c r="G14" s="7">
        <f t="shared" si="4"/>
        <v>7</v>
      </c>
      <c r="H14" s="7">
        <f t="shared" si="4"/>
        <v>6</v>
      </c>
      <c r="I14" s="7">
        <f t="shared" si="4"/>
        <v>10</v>
      </c>
      <c r="J14" s="7">
        <f t="shared" si="4"/>
        <v>9</v>
      </c>
      <c r="K14" s="7">
        <f t="shared" si="4"/>
        <v>1</v>
      </c>
      <c r="L14" s="7">
        <f t="shared" si="4"/>
        <v>5</v>
      </c>
      <c r="M14" s="7">
        <f t="shared" si="4"/>
        <v>12</v>
      </c>
      <c r="N14" s="7">
        <f t="shared" si="0"/>
        <v>78</v>
      </c>
      <c r="P14" s="6">
        <f>P13+1</f>
        <v>10</v>
      </c>
      <c r="Q14" s="6">
        <f t="shared" si="2"/>
        <v>16</v>
      </c>
    </row>
    <row r="15" spans="1:17">
      <c r="A15" s="6" t="s">
        <v>25</v>
      </c>
      <c r="B15" s="5">
        <f t="shared" ref="B15:M15" si="5">IF(B5+1=13,1,B5+1)</f>
        <v>5</v>
      </c>
      <c r="C15" s="5">
        <f t="shared" si="5"/>
        <v>11</v>
      </c>
      <c r="D15" s="5">
        <f t="shared" si="5"/>
        <v>1</v>
      </c>
      <c r="E15" s="5">
        <f t="shared" si="5"/>
        <v>12</v>
      </c>
      <c r="F15" s="5">
        <f t="shared" si="5"/>
        <v>2</v>
      </c>
      <c r="G15" s="5">
        <f t="shared" si="5"/>
        <v>10</v>
      </c>
      <c r="H15" s="5">
        <f t="shared" si="5"/>
        <v>9</v>
      </c>
      <c r="I15" s="5">
        <f t="shared" si="5"/>
        <v>7</v>
      </c>
      <c r="J15" s="5">
        <f t="shared" si="5"/>
        <v>6</v>
      </c>
      <c r="K15" s="5">
        <f t="shared" si="5"/>
        <v>4</v>
      </c>
      <c r="L15" s="5">
        <f t="shared" si="5"/>
        <v>8</v>
      </c>
      <c r="M15" s="6">
        <f t="shared" si="5"/>
        <v>3</v>
      </c>
      <c r="N15" s="6">
        <f t="shared" si="0"/>
        <v>78</v>
      </c>
      <c r="P15" s="6">
        <f>P14+1</f>
        <v>11</v>
      </c>
      <c r="Q15" s="6">
        <f t="shared" si="2"/>
        <v>16</v>
      </c>
    </row>
    <row r="16" spans="1:17">
      <c r="A16" s="7" t="s">
        <v>15</v>
      </c>
      <c r="B16" s="7">
        <f t="shared" ref="B16:M16" si="6">IF(B6+1=13,1,B6+1)</f>
        <v>5</v>
      </c>
      <c r="C16" s="7">
        <f t="shared" si="6"/>
        <v>8</v>
      </c>
      <c r="D16" s="7">
        <f t="shared" si="6"/>
        <v>12</v>
      </c>
      <c r="E16" s="7">
        <f t="shared" si="6"/>
        <v>1</v>
      </c>
      <c r="F16" s="7">
        <f t="shared" si="6"/>
        <v>11</v>
      </c>
      <c r="G16" s="7">
        <f t="shared" si="6"/>
        <v>9</v>
      </c>
      <c r="H16" s="7">
        <f t="shared" si="6"/>
        <v>10</v>
      </c>
      <c r="I16" s="7">
        <f t="shared" si="6"/>
        <v>6</v>
      </c>
      <c r="J16" s="7">
        <f t="shared" si="6"/>
        <v>7</v>
      </c>
      <c r="K16" s="7">
        <f t="shared" si="6"/>
        <v>3</v>
      </c>
      <c r="L16" s="7">
        <f t="shared" si="6"/>
        <v>2</v>
      </c>
      <c r="M16" s="7">
        <f t="shared" si="6"/>
        <v>4</v>
      </c>
      <c r="N16" s="7">
        <f t="shared" si="0"/>
        <v>78</v>
      </c>
      <c r="P16" s="6">
        <f>P15+1</f>
        <v>12</v>
      </c>
      <c r="Q16" s="6">
        <f t="shared" si="2"/>
        <v>16</v>
      </c>
    </row>
    <row r="17" spans="1:14">
      <c r="A17" s="6" t="s">
        <v>16</v>
      </c>
      <c r="B17" s="5">
        <f t="shared" ref="B17:M17" si="7">IF(B7+1=13,1,B7+1)</f>
        <v>8</v>
      </c>
      <c r="C17" s="5">
        <f t="shared" si="7"/>
        <v>11</v>
      </c>
      <c r="D17" s="5">
        <f t="shared" si="7"/>
        <v>10</v>
      </c>
      <c r="E17" s="5">
        <f t="shared" si="7"/>
        <v>9</v>
      </c>
      <c r="F17" s="5">
        <f t="shared" si="7"/>
        <v>5</v>
      </c>
      <c r="G17" s="5">
        <f t="shared" si="7"/>
        <v>3</v>
      </c>
      <c r="H17" s="5">
        <f t="shared" si="7"/>
        <v>4</v>
      </c>
      <c r="I17" s="5">
        <f t="shared" si="7"/>
        <v>12</v>
      </c>
      <c r="J17" s="5">
        <f t="shared" si="7"/>
        <v>1</v>
      </c>
      <c r="K17" s="5">
        <f t="shared" si="7"/>
        <v>7</v>
      </c>
      <c r="L17" s="5">
        <f t="shared" si="7"/>
        <v>2</v>
      </c>
      <c r="M17" s="6">
        <f t="shared" si="7"/>
        <v>6</v>
      </c>
      <c r="N17" s="6">
        <f t="shared" si="0"/>
        <v>78</v>
      </c>
    </row>
    <row r="18" spans="1:14">
      <c r="A18" s="7" t="s">
        <v>14</v>
      </c>
      <c r="B18" s="7">
        <f t="shared" ref="B18:M18" si="8">IF(B8+1=13,1,B8+1)</f>
        <v>8</v>
      </c>
      <c r="C18" s="7">
        <f t="shared" si="8"/>
        <v>2</v>
      </c>
      <c r="D18" s="7">
        <f t="shared" si="8"/>
        <v>9</v>
      </c>
      <c r="E18" s="7">
        <f t="shared" si="8"/>
        <v>10</v>
      </c>
      <c r="F18" s="7">
        <f t="shared" si="8"/>
        <v>5</v>
      </c>
      <c r="G18" s="7">
        <f t="shared" si="8"/>
        <v>4</v>
      </c>
      <c r="H18" s="7">
        <f t="shared" si="8"/>
        <v>3</v>
      </c>
      <c r="I18" s="7">
        <f t="shared" si="8"/>
        <v>1</v>
      </c>
      <c r="J18" s="7">
        <f t="shared" si="8"/>
        <v>12</v>
      </c>
      <c r="K18" s="7">
        <f t="shared" si="8"/>
        <v>6</v>
      </c>
      <c r="L18" s="7">
        <f t="shared" si="8"/>
        <v>11</v>
      </c>
      <c r="M18" s="7">
        <f t="shared" si="8"/>
        <v>7</v>
      </c>
      <c r="N18" s="7">
        <f t="shared" si="0"/>
        <v>78</v>
      </c>
    </row>
    <row r="19" spans="1:14">
      <c r="A19" s="6" t="s">
        <v>17</v>
      </c>
      <c r="B19" s="5">
        <f t="shared" ref="B19:M19" si="9">IF(B9+1=13,1,B9+1)</f>
        <v>11</v>
      </c>
      <c r="C19" s="5">
        <f t="shared" si="9"/>
        <v>2</v>
      </c>
      <c r="D19" s="5">
        <f t="shared" si="9"/>
        <v>6</v>
      </c>
      <c r="E19" s="5">
        <f t="shared" si="9"/>
        <v>7</v>
      </c>
      <c r="F19" s="5">
        <f t="shared" si="9"/>
        <v>8</v>
      </c>
      <c r="G19" s="5">
        <f t="shared" si="9"/>
        <v>12</v>
      </c>
      <c r="H19" s="5">
        <f t="shared" si="9"/>
        <v>1</v>
      </c>
      <c r="I19" s="5">
        <f t="shared" si="9"/>
        <v>3</v>
      </c>
      <c r="J19" s="5">
        <f t="shared" si="9"/>
        <v>4</v>
      </c>
      <c r="K19" s="5">
        <f t="shared" si="9"/>
        <v>9</v>
      </c>
      <c r="L19" s="5">
        <f t="shared" si="9"/>
        <v>5</v>
      </c>
      <c r="M19" s="6">
        <f t="shared" si="9"/>
        <v>10</v>
      </c>
      <c r="N19" s="6">
        <f t="shared" si="0"/>
        <v>78</v>
      </c>
    </row>
    <row r="20" spans="1:14">
      <c r="A20" s="7"/>
      <c r="B20" s="7">
        <f t="shared" ref="B20:M20" si="10">IF(B10+1=13,1,B10+1)</f>
        <v>11</v>
      </c>
      <c r="C20" s="7">
        <f t="shared" si="10"/>
        <v>5</v>
      </c>
      <c r="D20" s="7">
        <f t="shared" si="10"/>
        <v>7</v>
      </c>
      <c r="E20" s="7">
        <f t="shared" si="10"/>
        <v>6</v>
      </c>
      <c r="F20" s="7">
        <f t="shared" si="10"/>
        <v>2</v>
      </c>
      <c r="G20" s="7">
        <f t="shared" si="10"/>
        <v>1</v>
      </c>
      <c r="H20" s="7">
        <f t="shared" si="10"/>
        <v>12</v>
      </c>
      <c r="I20" s="7">
        <f t="shared" si="10"/>
        <v>4</v>
      </c>
      <c r="J20" s="7">
        <f t="shared" si="10"/>
        <v>3</v>
      </c>
      <c r="K20" s="7">
        <f t="shared" si="10"/>
        <v>10</v>
      </c>
      <c r="L20" s="7">
        <f t="shared" si="10"/>
        <v>8</v>
      </c>
      <c r="M20" s="7">
        <f t="shared" si="10"/>
        <v>9</v>
      </c>
      <c r="N20" s="7">
        <f t="shared" si="0"/>
        <v>78</v>
      </c>
    </row>
    <row r="22" spans="1:14">
      <c r="B22" s="6">
        <f>SUM(B3:B21)</f>
        <v>96</v>
      </c>
      <c r="C22" s="6">
        <f t="shared" ref="C22:M22" si="11">SUM(C3:C21)</f>
        <v>96</v>
      </c>
      <c r="D22" s="6">
        <f t="shared" si="11"/>
        <v>108</v>
      </c>
      <c r="E22" s="6">
        <f t="shared" si="11"/>
        <v>108</v>
      </c>
      <c r="F22" s="6">
        <f t="shared" si="11"/>
        <v>96</v>
      </c>
      <c r="G22" s="6">
        <f t="shared" si="11"/>
        <v>108</v>
      </c>
      <c r="H22" s="6">
        <f t="shared" si="11"/>
        <v>108</v>
      </c>
      <c r="I22" s="6">
        <f t="shared" si="11"/>
        <v>108</v>
      </c>
      <c r="J22" s="6">
        <f t="shared" si="11"/>
        <v>108</v>
      </c>
      <c r="K22" s="6">
        <f t="shared" si="11"/>
        <v>108</v>
      </c>
      <c r="L22" s="6">
        <f t="shared" si="11"/>
        <v>96</v>
      </c>
      <c r="M22" s="6">
        <f t="shared" si="11"/>
        <v>108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="90" zoomScaleNormal="90" workbookViewId="0">
      <selection activeCell="B2" sqref="B2"/>
    </sheetView>
  </sheetViews>
  <sheetFormatPr baseColWidth="10" defaultRowHeight="45" customHeight="1"/>
  <cols>
    <col min="1" max="1" width="27.7109375" style="10" customWidth="1"/>
    <col min="2" max="2" width="54" style="9" customWidth="1"/>
    <col min="3" max="3" width="60.28515625" style="9" customWidth="1"/>
    <col min="4" max="4" width="29.85546875" style="9" customWidth="1"/>
    <col min="5" max="13" width="11.42578125" style="9"/>
    <col min="14" max="14" width="7.7109375" style="9" customWidth="1"/>
    <col min="15" max="15" width="3.5703125" style="9" customWidth="1"/>
    <col min="16" max="25" width="7.7109375" style="9" customWidth="1"/>
    <col min="26" max="16384" width="11.42578125" style="9"/>
  </cols>
  <sheetData>
    <row r="1" spans="1:4" s="12" customFormat="1" ht="24.95" customHeight="1">
      <c r="A1" s="11" t="s">
        <v>44</v>
      </c>
      <c r="B1" s="12" t="s">
        <v>45</v>
      </c>
      <c r="C1" s="12" t="s">
        <v>46</v>
      </c>
      <c r="D1" s="12" t="s">
        <v>47</v>
      </c>
    </row>
    <row r="2" spans="1:4" ht="45" customHeight="1">
      <c r="A2" s="13" t="s">
        <v>27</v>
      </c>
      <c r="B2" s="14" t="s">
        <v>43</v>
      </c>
      <c r="C2" s="14" t="s">
        <v>48</v>
      </c>
      <c r="D2" s="14"/>
    </row>
    <row r="3" spans="1:4" ht="45" customHeight="1">
      <c r="A3" s="10" t="s">
        <v>51</v>
      </c>
      <c r="B3" s="9" t="s">
        <v>49</v>
      </c>
      <c r="C3" s="9" t="s">
        <v>50</v>
      </c>
    </row>
    <row r="4" spans="1:4" ht="45" customHeight="1">
      <c r="A4" s="13" t="s">
        <v>52</v>
      </c>
      <c r="B4" s="14" t="s">
        <v>53</v>
      </c>
      <c r="C4" s="14" t="s">
        <v>54</v>
      </c>
      <c r="D4" s="14"/>
    </row>
    <row r="5" spans="1:4" ht="45" customHeight="1">
      <c r="A5" s="10" t="s">
        <v>55</v>
      </c>
      <c r="B5" s="9" t="s">
        <v>56</v>
      </c>
      <c r="C5" s="9" t="s">
        <v>57</v>
      </c>
    </row>
    <row r="6" spans="1:4" ht="45" customHeight="1">
      <c r="A6" s="13" t="s">
        <v>58</v>
      </c>
      <c r="B6" s="14"/>
      <c r="C6" s="14"/>
      <c r="D6" s="14"/>
    </row>
    <row r="7" spans="1:4" ht="45" customHeight="1">
      <c r="A7" s="10" t="s">
        <v>59</v>
      </c>
      <c r="B7" s="9" t="s">
        <v>60</v>
      </c>
      <c r="C7" s="9" t="s">
        <v>61</v>
      </c>
    </row>
    <row r="8" spans="1:4" ht="45" customHeight="1">
      <c r="A8" s="13" t="s">
        <v>62</v>
      </c>
      <c r="B8" s="14" t="s">
        <v>63</v>
      </c>
      <c r="C8" s="14" t="s">
        <v>64</v>
      </c>
      <c r="D8" s="14"/>
    </row>
    <row r="9" spans="1:4" ht="45" customHeight="1">
      <c r="A9" s="10" t="s">
        <v>65</v>
      </c>
      <c r="B9" s="9" t="s">
        <v>66</v>
      </c>
      <c r="C9" s="9" t="s">
        <v>67</v>
      </c>
    </row>
    <row r="10" spans="1:4" ht="45" customHeight="1">
      <c r="A10" s="13" t="s">
        <v>68</v>
      </c>
      <c r="B10" s="14" t="s">
        <v>72</v>
      </c>
      <c r="C10" s="14" t="s">
        <v>73</v>
      </c>
      <c r="D10" s="14"/>
    </row>
    <row r="11" spans="1:4" ht="45" customHeight="1">
      <c r="A11" s="10" t="s">
        <v>69</v>
      </c>
      <c r="B11" s="9" t="s">
        <v>74</v>
      </c>
      <c r="C11" s="9" t="s">
        <v>75</v>
      </c>
    </row>
    <row r="12" spans="1:4" ht="45" customHeight="1">
      <c r="A12" s="13" t="s">
        <v>70</v>
      </c>
      <c r="B12" s="14" t="s">
        <v>76</v>
      </c>
      <c r="C12" s="14" t="s">
        <v>77</v>
      </c>
      <c r="D12" s="14"/>
    </row>
    <row r="13" spans="1:4" ht="45" customHeight="1">
      <c r="A13" s="10" t="s">
        <v>71</v>
      </c>
      <c r="B13" s="9" t="s">
        <v>79</v>
      </c>
      <c r="C13" s="9" t="s">
        <v>78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90" zoomScaleNormal="90" workbookViewId="0">
      <selection activeCell="G12" sqref="G12"/>
    </sheetView>
  </sheetViews>
  <sheetFormatPr baseColWidth="10" defaultColWidth="23.140625" defaultRowHeight="21.75" customHeight="1"/>
  <cols>
    <col min="1" max="1" width="22.42578125" style="28" customWidth="1"/>
    <col min="2" max="11" width="17.140625" style="6" customWidth="1"/>
    <col min="12" max="16384" width="23.140625" style="6"/>
  </cols>
  <sheetData>
    <row r="1" spans="1:11" s="25" customFormat="1" ht="39" customHeight="1">
      <c r="A1" s="24"/>
      <c r="B1" s="24" t="s">
        <v>21</v>
      </c>
      <c r="C1" s="24" t="s">
        <v>23</v>
      </c>
      <c r="D1" s="24" t="s">
        <v>25</v>
      </c>
      <c r="E1" s="24" t="s">
        <v>15</v>
      </c>
      <c r="F1" s="24" t="s">
        <v>20</v>
      </c>
      <c r="G1" s="24" t="s">
        <v>24</v>
      </c>
      <c r="H1" s="24" t="s">
        <v>19</v>
      </c>
      <c r="I1" s="24"/>
      <c r="J1" s="24"/>
      <c r="K1" s="24"/>
    </row>
    <row r="2" spans="1:11" s="23" customFormat="1" ht="27" customHeight="1">
      <c r="A2" s="22" t="s">
        <v>82</v>
      </c>
      <c r="B2" s="22">
        <f>RANK(B3,$B$3:$K$3)</f>
        <v>1</v>
      </c>
      <c r="C2" s="22">
        <f>RANK(C3,$B$3:$K$3)</f>
        <v>3</v>
      </c>
      <c r="D2" s="22">
        <f>RANK(D3,$B$3:$K$3)</f>
        <v>5</v>
      </c>
      <c r="E2" s="22">
        <f>RANK(E3,$B$3:$K$3)</f>
        <v>4</v>
      </c>
      <c r="F2" s="22">
        <f>RANK(F3,$B$3:$K$3)</f>
        <v>2</v>
      </c>
      <c r="G2" s="22">
        <f>RANK(G3,$B$3:$K$3)</f>
        <v>6</v>
      </c>
      <c r="H2" s="22">
        <f>RANK(H3,$B$3:$K$3)</f>
        <v>7</v>
      </c>
      <c r="I2" s="22"/>
      <c r="J2" s="22"/>
      <c r="K2" s="22"/>
    </row>
    <row r="3" spans="1:11" s="23" customFormat="1" ht="27" customHeight="1">
      <c r="A3" s="22" t="s">
        <v>81</v>
      </c>
      <c r="B3" s="22">
        <f>SUM(B4:B15)</f>
        <v>814.25</v>
      </c>
      <c r="C3" s="22">
        <f>SUM(C4:C15)</f>
        <v>575.75</v>
      </c>
      <c r="D3" s="22">
        <f>SUM(D4:D15)</f>
        <v>458.2</v>
      </c>
      <c r="E3" s="22">
        <f>SUM(E4:E15)</f>
        <v>490.4</v>
      </c>
      <c r="F3" s="22">
        <f>SUM(F4:F15)</f>
        <v>591</v>
      </c>
      <c r="G3" s="22">
        <f>SUM(G4:G15)</f>
        <v>439.75</v>
      </c>
      <c r="H3" s="22">
        <f>SUM(H4:H15)</f>
        <v>426.5</v>
      </c>
      <c r="I3" s="22"/>
      <c r="J3" s="22"/>
      <c r="K3" s="22"/>
    </row>
    <row r="4" spans="1:11" ht="21.75" customHeight="1">
      <c r="A4" s="26" t="s">
        <v>27</v>
      </c>
      <c r="B4" s="27">
        <v>51</v>
      </c>
      <c r="C4" s="27">
        <v>30</v>
      </c>
      <c r="D4" s="27">
        <v>44</v>
      </c>
      <c r="E4" s="27">
        <v>54</v>
      </c>
      <c r="F4" s="27">
        <v>54</v>
      </c>
      <c r="G4" s="27">
        <v>51</v>
      </c>
      <c r="H4" s="27">
        <v>28</v>
      </c>
      <c r="I4" s="27"/>
      <c r="J4" s="27"/>
      <c r="K4" s="27"/>
    </row>
    <row r="5" spans="1:11" ht="21.75" customHeight="1">
      <c r="A5" s="28" t="s">
        <v>51</v>
      </c>
      <c r="B5" s="1">
        <v>32</v>
      </c>
      <c r="C5" s="1">
        <v>25</v>
      </c>
      <c r="D5" s="1">
        <v>29</v>
      </c>
      <c r="E5" s="1">
        <v>19</v>
      </c>
      <c r="F5" s="1">
        <v>24</v>
      </c>
      <c r="G5" s="1">
        <v>2</v>
      </c>
      <c r="H5" s="1">
        <v>29</v>
      </c>
      <c r="I5" s="1"/>
      <c r="J5" s="1"/>
      <c r="K5" s="1"/>
    </row>
    <row r="6" spans="1:11" ht="21.75" customHeight="1">
      <c r="A6" s="26" t="s">
        <v>52</v>
      </c>
      <c r="B6" s="27">
        <v>264</v>
      </c>
      <c r="C6" s="27">
        <v>104</v>
      </c>
      <c r="D6" s="27">
        <v>40</v>
      </c>
      <c r="E6" s="27">
        <v>68</v>
      </c>
      <c r="F6" s="27">
        <v>32</v>
      </c>
      <c r="G6" s="27">
        <v>40</v>
      </c>
      <c r="H6" s="27">
        <v>40</v>
      </c>
      <c r="I6" s="27"/>
      <c r="J6" s="27"/>
      <c r="K6" s="27"/>
    </row>
    <row r="7" spans="1:11" ht="21.75" customHeight="1">
      <c r="A7" s="28" t="s">
        <v>55</v>
      </c>
      <c r="B7" s="1">
        <v>24</v>
      </c>
      <c r="C7" s="1">
        <v>22</v>
      </c>
      <c r="D7" s="1">
        <v>20</v>
      </c>
      <c r="E7" s="1">
        <v>35</v>
      </c>
      <c r="F7" s="1">
        <v>34</v>
      </c>
      <c r="G7" s="1">
        <v>40</v>
      </c>
      <c r="H7" s="1">
        <v>19</v>
      </c>
      <c r="I7" s="1"/>
      <c r="J7" s="1"/>
      <c r="K7" s="1"/>
    </row>
    <row r="8" spans="1:11" ht="21.75" customHeight="1">
      <c r="A8" s="26" t="s">
        <v>58</v>
      </c>
      <c r="B8" s="27">
        <v>45</v>
      </c>
      <c r="C8" s="27">
        <v>15</v>
      </c>
      <c r="D8" s="27">
        <v>21</v>
      </c>
      <c r="E8" s="27">
        <v>21</v>
      </c>
      <c r="F8" s="27">
        <v>33</v>
      </c>
      <c r="G8" s="27">
        <v>9</v>
      </c>
      <c r="H8" s="27">
        <v>12</v>
      </c>
      <c r="I8" s="27"/>
      <c r="J8" s="27"/>
      <c r="K8" s="27"/>
    </row>
    <row r="9" spans="1:11" ht="21.75" customHeight="1">
      <c r="A9" s="28" t="s">
        <v>80</v>
      </c>
      <c r="B9" s="1">
        <f>B19</f>
        <v>4.25</v>
      </c>
      <c r="C9" s="1">
        <f>C19</f>
        <v>4.75</v>
      </c>
      <c r="D9" s="1">
        <f>D19</f>
        <v>7.2</v>
      </c>
      <c r="E9" s="1">
        <f>E19</f>
        <v>6.4</v>
      </c>
      <c r="F9" s="1">
        <f>F19</f>
        <v>9</v>
      </c>
      <c r="G9" s="1">
        <f>G19</f>
        <v>6.75</v>
      </c>
      <c r="H9" s="1">
        <f>H19</f>
        <v>6.5</v>
      </c>
      <c r="I9" s="1"/>
      <c r="J9" s="1"/>
      <c r="K9" s="1"/>
    </row>
    <row r="10" spans="1:11" ht="21.75" customHeight="1">
      <c r="A10" s="26" t="s">
        <v>62</v>
      </c>
      <c r="B10" s="27">
        <v>15</v>
      </c>
      <c r="C10" s="27">
        <v>5</v>
      </c>
      <c r="D10" s="27">
        <v>10</v>
      </c>
      <c r="E10" s="27">
        <v>15</v>
      </c>
      <c r="F10" s="27">
        <v>15</v>
      </c>
      <c r="G10" s="27">
        <v>15</v>
      </c>
      <c r="H10" s="27">
        <v>10</v>
      </c>
      <c r="I10" s="27"/>
      <c r="J10" s="27"/>
      <c r="K10" s="27"/>
    </row>
    <row r="11" spans="1:11" ht="21.75" customHeight="1">
      <c r="A11" s="28" t="s">
        <v>65</v>
      </c>
      <c r="B11" s="1">
        <v>29</v>
      </c>
      <c r="C11" s="1">
        <v>37</v>
      </c>
      <c r="D11" s="1">
        <v>41</v>
      </c>
      <c r="E11" s="1">
        <v>37</v>
      </c>
      <c r="F11" s="1">
        <v>37</v>
      </c>
      <c r="G11" s="1">
        <v>33</v>
      </c>
      <c r="H11" s="1">
        <v>31</v>
      </c>
      <c r="I11" s="1"/>
      <c r="J11" s="1"/>
      <c r="K11" s="1"/>
    </row>
    <row r="12" spans="1:11" ht="21.75" customHeight="1">
      <c r="A12" s="26" t="s">
        <v>68</v>
      </c>
      <c r="B12" s="27">
        <v>9</v>
      </c>
      <c r="C12" s="27">
        <v>8</v>
      </c>
      <c r="D12" s="27">
        <v>9</v>
      </c>
      <c r="E12" s="27">
        <v>9</v>
      </c>
      <c r="F12" s="27">
        <v>7</v>
      </c>
      <c r="G12" s="27">
        <v>9</v>
      </c>
      <c r="H12" s="27">
        <v>7</v>
      </c>
      <c r="I12" s="27"/>
      <c r="J12" s="27"/>
      <c r="K12" s="27"/>
    </row>
    <row r="13" spans="1:11" ht="21.75" customHeight="1">
      <c r="A13" s="28" t="s">
        <v>69</v>
      </c>
      <c r="B13" s="1">
        <v>305</v>
      </c>
      <c r="C13" s="1">
        <v>225</v>
      </c>
      <c r="D13" s="1">
        <v>175</v>
      </c>
      <c r="E13" s="1">
        <v>145</v>
      </c>
      <c r="F13" s="1">
        <v>260</v>
      </c>
      <c r="G13" s="1">
        <v>170</v>
      </c>
      <c r="H13" s="1">
        <v>205</v>
      </c>
      <c r="I13" s="1"/>
      <c r="J13" s="1"/>
      <c r="K13" s="1"/>
    </row>
    <row r="14" spans="1:11" ht="21.75" customHeight="1">
      <c r="A14" s="26" t="s">
        <v>70</v>
      </c>
      <c r="B14" s="27">
        <v>1</v>
      </c>
      <c r="C14" s="27">
        <v>2</v>
      </c>
      <c r="D14" s="27">
        <v>3</v>
      </c>
      <c r="E14" s="27">
        <v>1</v>
      </c>
      <c r="F14" s="27">
        <v>3</v>
      </c>
      <c r="G14" s="27">
        <v>2</v>
      </c>
      <c r="H14" s="27">
        <v>3</v>
      </c>
      <c r="I14" s="27"/>
      <c r="J14" s="27"/>
      <c r="K14" s="27"/>
    </row>
    <row r="15" spans="1:11" s="1" customFormat="1" ht="21.75" customHeight="1">
      <c r="A15" s="30" t="s">
        <v>84</v>
      </c>
      <c r="B15" s="1">
        <v>35</v>
      </c>
      <c r="C15" s="1">
        <v>98</v>
      </c>
      <c r="D15" s="1">
        <v>59</v>
      </c>
      <c r="E15" s="1">
        <v>80</v>
      </c>
      <c r="F15" s="1">
        <v>83</v>
      </c>
      <c r="G15" s="1">
        <v>62</v>
      </c>
      <c r="H15" s="1">
        <v>36</v>
      </c>
    </row>
    <row r="16" spans="1:11" ht="21.75" customHeight="1">
      <c r="D16" s="29"/>
    </row>
    <row r="17" spans="1:11" ht="21.75" customHeight="1">
      <c r="A17" s="24"/>
      <c r="B17" s="24" t="s">
        <v>21</v>
      </c>
      <c r="C17" s="24" t="s">
        <v>23</v>
      </c>
      <c r="D17" s="24" t="s">
        <v>25</v>
      </c>
      <c r="E17" s="24" t="s">
        <v>15</v>
      </c>
      <c r="F17" s="24" t="s">
        <v>20</v>
      </c>
      <c r="G17" s="24" t="s">
        <v>24</v>
      </c>
      <c r="H17" s="24" t="s">
        <v>19</v>
      </c>
      <c r="I17" s="24"/>
      <c r="J17" s="24"/>
      <c r="K17" s="24"/>
    </row>
    <row r="18" spans="1:11" ht="21.75" customHeight="1">
      <c r="A18" s="22" t="s">
        <v>82</v>
      </c>
      <c r="B18" s="22">
        <f>RANK(B19,$B$19:$H$19)</f>
        <v>7</v>
      </c>
      <c r="C18" s="22">
        <f t="shared" ref="C18:H18" si="0">RANK(C19,$B$19:$H$19)</f>
        <v>6</v>
      </c>
      <c r="D18" s="22">
        <f t="shared" si="0"/>
        <v>2</v>
      </c>
      <c r="E18" s="22">
        <f t="shared" si="0"/>
        <v>5</v>
      </c>
      <c r="F18" s="22">
        <f t="shared" si="0"/>
        <v>1</v>
      </c>
      <c r="G18" s="22">
        <f t="shared" si="0"/>
        <v>3</v>
      </c>
      <c r="H18" s="22">
        <f t="shared" si="0"/>
        <v>4</v>
      </c>
      <c r="I18" s="22"/>
      <c r="J18" s="22"/>
      <c r="K18" s="22"/>
    </row>
    <row r="19" spans="1:11" ht="21.75" customHeight="1">
      <c r="A19" s="22" t="s">
        <v>83</v>
      </c>
      <c r="B19" s="22">
        <f>AVERAGE(B20:B31)</f>
        <v>4.25</v>
      </c>
      <c r="C19" s="22">
        <f t="shared" ref="C19:H19" si="1">AVERAGE(C20:C31)</f>
        <v>4.75</v>
      </c>
      <c r="D19" s="22">
        <f t="shared" si="1"/>
        <v>7.2</v>
      </c>
      <c r="E19" s="22">
        <f t="shared" si="1"/>
        <v>6.4</v>
      </c>
      <c r="F19" s="22">
        <f t="shared" si="1"/>
        <v>9</v>
      </c>
      <c r="G19" s="22">
        <f t="shared" si="1"/>
        <v>6.75</v>
      </c>
      <c r="H19" s="22">
        <f t="shared" si="1"/>
        <v>6.5</v>
      </c>
      <c r="I19" s="22"/>
      <c r="J19" s="22"/>
      <c r="K19" s="22"/>
    </row>
    <row r="20" spans="1:11" ht="21.75" customHeight="1">
      <c r="A20" s="26"/>
      <c r="B20" s="27">
        <v>6</v>
      </c>
      <c r="C20" s="27"/>
      <c r="D20" s="27">
        <v>6</v>
      </c>
      <c r="E20" s="27">
        <v>6</v>
      </c>
      <c r="F20" s="27">
        <v>10</v>
      </c>
      <c r="G20" s="27">
        <v>8</v>
      </c>
      <c r="H20" s="27">
        <v>7</v>
      </c>
      <c r="I20" s="27"/>
      <c r="J20" s="27"/>
      <c r="K20" s="27"/>
    </row>
    <row r="21" spans="1:11" ht="21.75" customHeight="1">
      <c r="B21" s="1">
        <v>4</v>
      </c>
      <c r="C21" s="1">
        <v>6</v>
      </c>
      <c r="D21" s="1">
        <v>7</v>
      </c>
      <c r="E21" s="1">
        <v>6</v>
      </c>
      <c r="F21" s="1"/>
      <c r="G21" s="1">
        <v>8</v>
      </c>
      <c r="H21" s="1">
        <v>5</v>
      </c>
      <c r="I21" s="1"/>
      <c r="J21" s="1"/>
      <c r="K21" s="1"/>
    </row>
    <row r="22" spans="1:11" ht="21.75" customHeight="1">
      <c r="A22" s="26"/>
      <c r="B22" s="27">
        <v>6</v>
      </c>
      <c r="C22" s="27">
        <v>7</v>
      </c>
      <c r="D22" s="27">
        <v>9</v>
      </c>
      <c r="E22" s="27">
        <v>8</v>
      </c>
      <c r="F22" s="27">
        <v>10</v>
      </c>
      <c r="G22" s="27"/>
      <c r="H22" s="27">
        <v>9</v>
      </c>
      <c r="I22" s="27"/>
      <c r="J22" s="27"/>
      <c r="K22" s="27"/>
    </row>
    <row r="23" spans="1:11" ht="21.75" customHeight="1">
      <c r="B23" s="1">
        <v>1</v>
      </c>
      <c r="C23" s="1">
        <v>2</v>
      </c>
      <c r="D23" s="1">
        <v>7</v>
      </c>
      <c r="E23" s="1">
        <v>6</v>
      </c>
      <c r="F23" s="1">
        <v>9</v>
      </c>
      <c r="G23" s="1">
        <v>5</v>
      </c>
      <c r="H23" s="1"/>
      <c r="I23" s="1"/>
      <c r="J23" s="1"/>
      <c r="K23" s="1"/>
    </row>
    <row r="24" spans="1:11" ht="21.75" customHeight="1">
      <c r="A24" s="26"/>
      <c r="B24" s="27"/>
      <c r="C24" s="27">
        <v>4</v>
      </c>
      <c r="D24" s="27">
        <v>7</v>
      </c>
      <c r="E24" s="27">
        <v>6</v>
      </c>
      <c r="F24" s="27">
        <v>7</v>
      </c>
      <c r="G24" s="27">
        <v>6</v>
      </c>
      <c r="H24" s="27">
        <v>5</v>
      </c>
      <c r="I24" s="27"/>
      <c r="J24" s="27"/>
      <c r="K24" s="27"/>
    </row>
    <row r="25" spans="1:11" ht="21.75" customHeigh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.7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21.75" customHeight="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1.75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2" spans="1:11" ht="21.75" customHeight="1">
      <c r="B32" s="18"/>
    </row>
    <row r="42" spans="2:2" ht="21.75" customHeight="1">
      <c r="B42" s="1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Test</vt:lpstr>
      <vt:lpstr>15</vt:lpstr>
      <vt:lpstr>12</vt:lpstr>
      <vt:lpstr>16</vt:lpstr>
      <vt:lpstr>Règles</vt:lpstr>
      <vt:lpstr>Résultats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Fouchet</dc:creator>
  <cp:lastModifiedBy>Arnaud et Jocelyne</cp:lastModifiedBy>
  <cp:lastPrinted>2013-04-27T16:35:12Z</cp:lastPrinted>
  <dcterms:created xsi:type="dcterms:W3CDTF">2013-04-27T08:50:55Z</dcterms:created>
  <dcterms:modified xsi:type="dcterms:W3CDTF">2013-06-06T19:59:41Z</dcterms:modified>
</cp:coreProperties>
</file>